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filterPrivacy="1"/>
  <xr:revisionPtr revIDLastSave="0" documentId="13_ncr:1_{FB2E7FD8-0BCF-4414-B459-D426752A4C56}" xr6:coauthVersionLast="36" xr6:coauthVersionMax="36" xr10:uidLastSave="{00000000-0000-0000-0000-000000000000}"/>
  <bookViews>
    <workbookView xWindow="0" yWindow="0" windowWidth="18870" windowHeight="7665" tabRatio="773" xr2:uid="{00000000-000D-0000-FFFF-FFFF00000000}"/>
  </bookViews>
  <sheets>
    <sheet name="DEĞERLER" sheetId="17" r:id="rId1"/>
    <sheet name="2. KISIM KESME TAŞ" sheetId="15" r:id="rId2"/>
    <sheet name="2.KISIM  YIĞMA " sheetId="9" r:id="rId3"/>
    <sheet name="2. KISIM  BETORNARME" sheetId="7" r:id="rId4"/>
  </sheets>
  <definedNames>
    <definedName name="_xlnm._FilterDatabase" localSheetId="3" hidden="1">'2. KISIM  BETORNARME'!$A$1:$AP$1</definedName>
    <definedName name="_xlnm._FilterDatabase" localSheetId="1" hidden="1">'2. KISIM KESME TAŞ'!$A$1:$AP$1</definedName>
    <definedName name="_xlnm._FilterDatabase" localSheetId="2" hidden="1">'2.KISIM  YIĞMA '!$A$1:$AP$232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6" i="15" l="1"/>
  <c r="B4" i="17" s="1"/>
  <c r="D4" i="17" s="1"/>
  <c r="R20" i="7"/>
  <c r="R17" i="7"/>
  <c r="R29" i="7"/>
  <c r="R12" i="7"/>
  <c r="R13" i="7"/>
  <c r="R21" i="7"/>
  <c r="R26" i="7"/>
  <c r="R23" i="7"/>
  <c r="R22" i="7"/>
  <c r="R14" i="7"/>
  <c r="R11" i="7"/>
  <c r="R30" i="7"/>
  <c r="R5" i="7"/>
  <c r="R10" i="7"/>
  <c r="R27" i="7"/>
  <c r="R12" i="9"/>
  <c r="R91" i="9"/>
  <c r="R92" i="9"/>
  <c r="R25" i="9"/>
  <c r="R1043925" i="9"/>
  <c r="F4" i="17" l="1"/>
  <c r="R168" i="9"/>
  <c r="B5" i="17" s="1"/>
  <c r="D5" i="17" s="1"/>
  <c r="F5" i="17" s="1"/>
  <c r="R16" i="7"/>
  <c r="R9" i="7"/>
  <c r="R7" i="7"/>
  <c r="R6" i="7"/>
  <c r="R31" i="7"/>
  <c r="R8" i="7"/>
  <c r="R3" i="7"/>
  <c r="R4" i="7"/>
  <c r="R2" i="7"/>
  <c r="R28" i="7"/>
  <c r="R19" i="7"/>
  <c r="R18" i="7"/>
  <c r="R25" i="7"/>
  <c r="R24" i="7"/>
  <c r="E4" i="17" l="1"/>
  <c r="R232" i="9"/>
  <c r="R1048576" i="9" s="1"/>
  <c r="R32" i="7"/>
  <c r="B6" i="17" s="1"/>
  <c r="D6" i="17" s="1"/>
  <c r="F6" i="17" l="1"/>
  <c r="F7" i="17" s="1"/>
  <c r="D7" i="17"/>
  <c r="B7" i="17"/>
</calcChain>
</file>

<file path=xl/sharedStrings.xml><?xml version="1.0" encoding="utf-8"?>
<sst xmlns="http://schemas.openxmlformats.org/spreadsheetml/2006/main" count="3664" uniqueCount="1446">
  <si>
    <t>No</t>
  </si>
  <si>
    <t>fotoğraflar</t>
  </si>
  <si>
    <t>Mahalle</t>
  </si>
  <si>
    <t>Sokak</t>
  </si>
  <si>
    <t>Bina No</t>
  </si>
  <si>
    <t>Hasar</t>
  </si>
  <si>
    <t>İtirazlı Hasar Sonucu</t>
  </si>
  <si>
    <t>Askı</t>
  </si>
  <si>
    <t>Tespit Tipi</t>
  </si>
  <si>
    <t>Hane Tipi Sayısı</t>
  </si>
  <si>
    <t>Ada Parsel Bilgisi</t>
  </si>
  <si>
    <t>Koordinat Str</t>
  </si>
  <si>
    <t>Manuel Koordinat</t>
  </si>
  <si>
    <t>Açıklama</t>
  </si>
  <si>
    <t>Bina Sakinleri</t>
  </si>
  <si>
    <t>Kat Adedi</t>
  </si>
  <si>
    <t xml:space="preserve">Oturum Alani </t>
  </si>
  <si>
    <t>Toplam M2</t>
  </si>
  <si>
    <t>Oturum Alani  Grup</t>
  </si>
  <si>
    <t>Enkaz Metre Kup</t>
  </si>
  <si>
    <t>Genel K. Amacı</t>
  </si>
  <si>
    <t>Konut</t>
  </si>
  <si>
    <t>Ticarethane</t>
  </si>
  <si>
    <t>Depo</t>
  </si>
  <si>
    <t>Ahir</t>
  </si>
  <si>
    <t>Hane Sayısı</t>
  </si>
  <si>
    <t>Tasiyici Sistem Tipi Bodrum</t>
  </si>
  <si>
    <t>Tasiyici Sistem Tipi Diger</t>
  </si>
  <si>
    <t>Tasiyici Sistem Tipi Zemin</t>
  </si>
  <si>
    <t>Harc Tipi Zemin</t>
  </si>
  <si>
    <t>Bina Tipi</t>
  </si>
  <si>
    <t>Yapim Yili</t>
  </si>
  <si>
    <t>Cati Hasari</t>
  </si>
  <si>
    <t>Cati Hasar Orani</t>
  </si>
  <si>
    <t>Resmi Kullanim Amaci</t>
  </si>
  <si>
    <t>Kamu Kurumu Adi</t>
  </si>
  <si>
    <t>12</t>
  </si>
  <si>
    <t>Ağır Hasarlı</t>
  </si>
  <si>
    <t xml:space="preserve">Kesin Hasar Tespit </t>
  </si>
  <si>
    <t>150-300 m2</t>
  </si>
  <si>
    <t>Melez Yapı - Yarı Karkas</t>
  </si>
  <si>
    <t>2000</t>
  </si>
  <si>
    <t>0-150 m2</t>
  </si>
  <si>
    <t>Karkas Yapı - Betonarme</t>
  </si>
  <si>
    <t>1985</t>
  </si>
  <si>
    <t>1980</t>
  </si>
  <si>
    <t>https://ht1.csb.gov.tr/gallery.do?uid=1676702979591_77187</t>
  </si>
  <si>
    <t>25 ARALIK MAHALLESİ</t>
  </si>
  <si>
    <t>33012 NOLU</t>
  </si>
  <si>
    <t>6</t>
  </si>
  <si>
    <t>ŞAHİNBEY 25 ARALIK Kesin Hasar Tespit</t>
  </si>
  <si>
    <t>1539/9</t>
  </si>
  <si>
    <t>POINT(37.39600924750005 37.060193172000055)</t>
  </si>
  <si>
    <t>Kağır (Yığma) Duvarlı Yapı - Biriket</t>
  </si>
  <si>
    <t>1997</t>
  </si>
  <si>
    <t>https://ht1.csb.gov.tr/gallery.do?uid=1675950076507_78295</t>
  </si>
  <si>
    <t>33023 NOLU</t>
  </si>
  <si>
    <t>POINT(37.39847704600007 37.06132095150005)</t>
  </si>
  <si>
    <t>1990</t>
  </si>
  <si>
    <t>33017 NOLU</t>
  </si>
  <si>
    <t>38</t>
  </si>
  <si>
    <t>https://ht1.csb.gov.tr/gallery.do?uid=1676280020807_29057</t>
  </si>
  <si>
    <t>33006 NOLU</t>
  </si>
  <si>
    <t>81</t>
  </si>
  <si>
    <t>1536/294</t>
  </si>
  <si>
    <t>POINT(37.39505733200005 37.06240926000004)</t>
  </si>
  <si>
    <t>41533250272 MUSTAFA TEKE,20791116322 AYŞE SABLAK</t>
  </si>
  <si>
    <t>https://ht1.csb.gov.tr/gallery.do?uid=1676717307369_305</t>
  </si>
  <si>
    <t>İBRAHİM TEVFİK KUTLAR</t>
  </si>
  <si>
    <t>69,69A</t>
  </si>
  <si>
    <t>1547/12</t>
  </si>
  <si>
    <t>POINT(37.39721688600005 37.059482307500076)</t>
  </si>
  <si>
    <t>https://ht1.csb.gov.tr/gallery.do?uid=1676021304212_3166</t>
  </si>
  <si>
    <t>60.YIL MAHALLESİ</t>
  </si>
  <si>
    <t>78007 NOLU</t>
  </si>
  <si>
    <t>20/1</t>
  </si>
  <si>
    <t>ŞAHİNBEY 60.YIL Kesin Hasar Tespit</t>
  </si>
  <si>
    <t>5631/13</t>
  </si>
  <si>
    <t>POINT(37.34761581200004 37.04799241650005)</t>
  </si>
  <si>
    <t>34234501552 HÜSEYİN AĞASLAN,24217817114 HARUN REŞİT DOĞAN,48643008632 MAHMUT TÜMER,28441686492 Mustafa atlıoğlu</t>
  </si>
  <si>
    <t>1995</t>
  </si>
  <si>
    <t>https://ht1.csb.gov.tr/gallery.do?uid=1676273234520_52044</t>
  </si>
  <si>
    <t>AKYOL MAHALLESİ</t>
  </si>
  <si>
    <t>HASTA MEHMET</t>
  </si>
  <si>
    <t>10</t>
  </si>
  <si>
    <t>ŞAHİNBEY AKYOL Kesin Hasar Tespit</t>
  </si>
  <si>
    <t>1107/59</t>
  </si>
  <si>
    <t>POINT(37.371171085500066 37.059901812500044)</t>
  </si>
  <si>
    <t>Kağır (Yığma) Duvarlı Yapı - Kesme Taş</t>
  </si>
  <si>
    <t>1950</t>
  </si>
  <si>
    <t>https://ht1.csb.gov.tr/gallery.do?uid=1676712228873_18457</t>
  </si>
  <si>
    <t>DEMİR</t>
  </si>
  <si>
    <t>1</t>
  </si>
  <si>
    <t>1977/134</t>
  </si>
  <si>
    <t>POINT(37.37522093650006 37.05931761800005)</t>
  </si>
  <si>
    <t>25051793664 MAHMUT DENİZ</t>
  </si>
  <si>
    <t>1940</t>
  </si>
  <si>
    <t>https://ht1.csb.gov.tr/gallery.do?uid=1676720538758_80701</t>
  </si>
  <si>
    <t>KADIOĞLU ÇIKMAZ</t>
  </si>
  <si>
    <t>1975/79</t>
  </si>
  <si>
    <t>POINT(37.37421001200005 37.05873881350004)</t>
  </si>
  <si>
    <t>12014245582 AYNUR ÖZKILSIZ</t>
  </si>
  <si>
    <t>1960</t>
  </si>
  <si>
    <t>3</t>
  </si>
  <si>
    <t>https://ht1.csb.gov.tr/gallery.do?uid=1676292734306_52931</t>
  </si>
  <si>
    <t>ATATÜRK</t>
  </si>
  <si>
    <t>87</t>
  </si>
  <si>
    <t>1096/40</t>
  </si>
  <si>
    <t>POINT(37.37342312800004 37.06190659950005)</t>
  </si>
  <si>
    <t>11041321610 MEMİŞ YAROĞLU,35365542834 ABDULLAH ACEM</t>
  </si>
  <si>
    <t>https://ht1.csb.gov.tr/gallery.do?uid=1676181858404_95094</t>
  </si>
  <si>
    <t>KARA</t>
  </si>
  <si>
    <t>13,13A</t>
  </si>
  <si>
    <t>1093/17</t>
  </si>
  <si>
    <t>POINT(37.371594777500036 37.061452126000034)</t>
  </si>
  <si>
    <t>TC-YOK Yeşim atalay</t>
  </si>
  <si>
    <t>https://ht1.csb.gov.tr/gallery.do?uid=1676638101438_44837</t>
  </si>
  <si>
    <t>YÜKSEK</t>
  </si>
  <si>
    <t>1963/8</t>
  </si>
  <si>
    <t>POINT(37.37385668750005 37.06034371650006)</t>
  </si>
  <si>
    <t>TC-YOK Cesim El Simid</t>
  </si>
  <si>
    <t>https://ht1.csb.gov.tr/gallery.do?uid=1676705050098_52168</t>
  </si>
  <si>
    <t>YALNIZHANE</t>
  </si>
  <si>
    <t>23</t>
  </si>
  <si>
    <t>1964/90</t>
  </si>
  <si>
    <t>POINT(37.37400917250005 37.06081536000005)</t>
  </si>
  <si>
    <t>14621155612 FERHAN SARIOĞLU</t>
  </si>
  <si>
    <t>1915</t>
  </si>
  <si>
    <t>https://ht1.csb.gov.tr/gallery.do?uid=1676020251634_15870</t>
  </si>
  <si>
    <t>KARABEŞE ÇIKMAZ</t>
  </si>
  <si>
    <t>22,22A</t>
  </si>
  <si>
    <t>1095/65</t>
  </si>
  <si>
    <t>POINT(37.373009206000035 37.06120306950007)</t>
  </si>
  <si>
    <t>50374847794 İLHAN ÇELİK</t>
  </si>
  <si>
    <t>https://ht1.csb.gov.tr/gallery.do?uid=1676278034845_52689</t>
  </si>
  <si>
    <t>MÜSLÜM ÇIKMAZ</t>
  </si>
  <si>
    <t>4</t>
  </si>
  <si>
    <t>1105/40</t>
  </si>
  <si>
    <t>POINT(37.37146358000007 37.059811094000054)</t>
  </si>
  <si>
    <t>29191660374 Hatice Kamalı</t>
  </si>
  <si>
    <t>1970</t>
  </si>
  <si>
    <t>https://ht1.csb.gov.tr/gallery.do?uid=1676273991770_75933</t>
  </si>
  <si>
    <t>AKYOL</t>
  </si>
  <si>
    <t>63,63A</t>
  </si>
  <si>
    <t>1107/47</t>
  </si>
  <si>
    <t>POINT(37.37108460600004 37.06032460950004)</t>
  </si>
  <si>
    <t>13350079862 MEHMET İKİZOĞLU</t>
  </si>
  <si>
    <t>https://ht1.csb.gov.tr/gallery.do?uid=1676118715034_15276</t>
  </si>
  <si>
    <t>AYDINBABA MAHALLESİ</t>
  </si>
  <si>
    <t>ALİ ÇAVUŞ ŞENER</t>
  </si>
  <si>
    <t>53</t>
  </si>
  <si>
    <t>ŞAHİNBEY AYDINBABA Kesin Hasar Tespit</t>
  </si>
  <si>
    <t>/</t>
  </si>
  <si>
    <t>POINT(37.387394922000055 37.057713104000044)</t>
  </si>
  <si>
    <t>20836924790 MEHMET CENGİZ</t>
  </si>
  <si>
    <t>7,7A</t>
  </si>
  <si>
    <t>27</t>
  </si>
  <si>
    <t>HAMDİ KUTLAR</t>
  </si>
  <si>
    <t>1975</t>
  </si>
  <si>
    <t>1965</t>
  </si>
  <si>
    <t>0-20</t>
  </si>
  <si>
    <t>9</t>
  </si>
  <si>
    <t>40-60</t>
  </si>
  <si>
    <t>https://ht1.csb.gov.tr/gallery.do?uid=1676620329852_45049</t>
  </si>
  <si>
    <t>BEYAZLAR MAHALLESİ</t>
  </si>
  <si>
    <t>IŞIKLI</t>
  </si>
  <si>
    <t>68</t>
  </si>
  <si>
    <t>ŞAHİNBEY BEYAZLAR Kesin Hasar Tespit</t>
  </si>
  <si>
    <t>4526/10</t>
  </si>
  <si>
    <t>POINT(37.34785323600008 37.051374940000045)</t>
  </si>
  <si>
    <t>15905093866 BİRGÜL KIR</t>
  </si>
  <si>
    <t>7</t>
  </si>
  <si>
    <t>80-100</t>
  </si>
  <si>
    <t>300m2 ve üzeri</t>
  </si>
  <si>
    <t>https://ht1.csb.gov.tr/gallery.do?uid=1676382889856_51075</t>
  </si>
  <si>
    <t>KAVAKLIK MAHALLESİ</t>
  </si>
  <si>
    <t>MİSTİR AİZLİ</t>
  </si>
  <si>
    <t>15</t>
  </si>
  <si>
    <t>ŞAHİNBEY KAVAKLIK Kesin Hasar Tespit</t>
  </si>
  <si>
    <t>8962/17</t>
  </si>
  <si>
    <t>POINT(37.35874256300005 37.061219121500045)</t>
  </si>
  <si>
    <t>https://ht1.csb.gov.tr/gallery.do?uid=1676453834615_63729</t>
  </si>
  <si>
    <t>MEMİK ELBİSTANLI</t>
  </si>
  <si>
    <t>8961/18</t>
  </si>
  <si>
    <t>POINT(37.358715320000044 37.06056811050007)</t>
  </si>
  <si>
    <t>https://ht1.csb.gov.tr/gallery.do?uid=1676295678501_68201</t>
  </si>
  <si>
    <t>MEHMETÇİK</t>
  </si>
  <si>
    <t>40</t>
  </si>
  <si>
    <t>8965/3</t>
  </si>
  <si>
    <t>POINT(37.36136969400005 37.06063849000006)</t>
  </si>
  <si>
    <t>41125270732 Eray koleoglu</t>
  </si>
  <si>
    <t>https://ht1.csb.gov.tr/gallery.do?uid=1676301607751_68870</t>
  </si>
  <si>
    <t>8957/16</t>
  </si>
  <si>
    <t>POINT(37.35681973650003 37.06086501450005)</t>
  </si>
  <si>
    <t>17569224242 Yusuf arslan</t>
  </si>
  <si>
    <t>https://ht1.csb.gov.tr/gallery.do?uid=1676294264491_97646</t>
  </si>
  <si>
    <t>BOSTANCI MAHALLESİ</t>
  </si>
  <si>
    <t>DİSPANSER</t>
  </si>
  <si>
    <t>ŞAHİNBEY BOSTANCI Kesin Hasar Tespit</t>
  </si>
  <si>
    <t>666/6</t>
  </si>
  <si>
    <t>POINT(37.387588962500075 37.06759089900004)</t>
  </si>
  <si>
    <t>https://ht1.csb.gov.tr/gallery.do?uid=1676726589100_23702</t>
  </si>
  <si>
    <t>İNCİ</t>
  </si>
  <si>
    <t>2</t>
  </si>
  <si>
    <t>657/37</t>
  </si>
  <si>
    <t>POINT(37.38574832000006 37.06708322000006)</t>
  </si>
  <si>
    <t>1920</t>
  </si>
  <si>
    <t>60-80</t>
  </si>
  <si>
    <t>TÜTÜNCÜ ÇIKMAZ</t>
  </si>
  <si>
    <t>SIRA ÇEŞME</t>
  </si>
  <si>
    <t>22</t>
  </si>
  <si>
    <t>https://ht1.csb.gov.tr/gallery.do?uid=1676467278128_75102</t>
  </si>
  <si>
    <t>VEREM SAVAŞ DİSPANSER</t>
  </si>
  <si>
    <t>652/21</t>
  </si>
  <si>
    <t>POINT(37.38631233300006 37.06810890300005)</t>
  </si>
  <si>
    <t>https://ht1.csb.gov.tr/gallery.do?uid=1676620460067_31364</t>
  </si>
  <si>
    <t>ŞEHİT HALİL EJDER POLAT</t>
  </si>
  <si>
    <t>665/46</t>
  </si>
  <si>
    <t>POINT(37.38769094950007 37.06745722400004)</t>
  </si>
  <si>
    <t>https://ht1.csb.gov.tr/gallery.do?uid=1676632296033_32721</t>
  </si>
  <si>
    <t>ZORBAŞ</t>
  </si>
  <si>
    <t>668/15</t>
  </si>
  <si>
    <t>POINT(37.38812672650005 37.06765555600006)</t>
  </si>
  <si>
    <t>https://ht1.csb.gov.tr/gallery.do?uid=1676630865299_61000</t>
  </si>
  <si>
    <t>668/14</t>
  </si>
  <si>
    <t>POINT(37.38811620200005 37.06758726100006)</t>
  </si>
  <si>
    <t>https://ht1.csb.gov.tr/gallery.do?uid=1676632840834_97101</t>
  </si>
  <si>
    <t>11</t>
  </si>
  <si>
    <t>POINT(37.388102633000045 37.06752857950005)</t>
  </si>
  <si>
    <t>https://ht1.csb.gov.tr/gallery.do?uid=1676549237444_14453</t>
  </si>
  <si>
    <t>17</t>
  </si>
  <si>
    <t>668/5</t>
  </si>
  <si>
    <t>POINT(37.38860915700005 37.06751628150005)</t>
  </si>
  <si>
    <t>https://ht1.csb.gov.tr/gallery.do?uid=1676298613246_71207</t>
  </si>
  <si>
    <t>HALİL CAMİİ</t>
  </si>
  <si>
    <t>18</t>
  </si>
  <si>
    <t>648/48</t>
  </si>
  <si>
    <t>POINT(37.38510312300005 37.06698060000005)</t>
  </si>
  <si>
    <t>https://ht1.csb.gov.tr/gallery.do?uid=1676791847744_11601</t>
  </si>
  <si>
    <t>ŞIH MÜSLÜM</t>
  </si>
  <si>
    <t>655/23</t>
  </si>
  <si>
    <t>POINT(37.38677484950006 37.06753657800007)</t>
  </si>
  <si>
    <t>https://ht1.csb.gov.tr/gallery.do?uid=1676620078494_1754</t>
  </si>
  <si>
    <t>7/1</t>
  </si>
  <si>
    <t>POINT(37.385645889000045 37.067437584500055)</t>
  </si>
  <si>
    <t>59722424724 Zeynep Akçay</t>
  </si>
  <si>
    <t>https://ht1.csb.gov.tr/gallery.do?uid=1678706494814_75443</t>
  </si>
  <si>
    <t>BOYACI MAHALLESİ</t>
  </si>
  <si>
    <t>78</t>
  </si>
  <si>
    <t>ŞAHİNBEY BOYACI Kesin Hasar Tespit</t>
  </si>
  <si>
    <t>785/50</t>
  </si>
  <si>
    <t>POINT(37.39060379150005 37.0624855115001)</t>
  </si>
  <si>
    <t>https://ht1.csb.gov.tr/gallery.do?uid=1676617701250_95178</t>
  </si>
  <si>
    <t>CABİ MAHALLESİ</t>
  </si>
  <si>
    <t>30010 NOLU</t>
  </si>
  <si>
    <t>10,10A</t>
  </si>
  <si>
    <t>ŞAHİNBEY CABİ Kesin Hasar Tespit</t>
  </si>
  <si>
    <t>701/5</t>
  </si>
  <si>
    <t>POINT(37.39010646150007 37.068376291500044)</t>
  </si>
  <si>
    <t>13</t>
  </si>
  <si>
    <t>1/1</t>
  </si>
  <si>
    <t>2/1</t>
  </si>
  <si>
    <t>8</t>
  </si>
  <si>
    <t>ÇAMLICA MAHALLESİ</t>
  </si>
  <si>
    <t>ŞAHİNBEY ÇAMLICA Kesin Hasar Tespit</t>
  </si>
  <si>
    <t>https://ht1.csb.gov.tr/gallery.do?uid=1677222508258_42645</t>
  </si>
  <si>
    <t>ŞEHİT MAHMUT</t>
  </si>
  <si>
    <t>26,26A,26B</t>
  </si>
  <si>
    <t>2365/8</t>
  </si>
  <si>
    <t>POINT(37.37732215511733 37.05361627918684)</t>
  </si>
  <si>
    <t>1989</t>
  </si>
  <si>
    <t>ŞAHİNBEY YEŞİLKENT Kesin Hasar Tespit</t>
  </si>
  <si>
    <t>107022 NOLU</t>
  </si>
  <si>
    <t>49</t>
  </si>
  <si>
    <t>https://ht1.csb.gov.tr/gallery.do?uid=1676882693866_87714</t>
  </si>
  <si>
    <t>KOLEJTEPE MAHALLESİ</t>
  </si>
  <si>
    <t>SAMLI HACI ÖKKEŞ</t>
  </si>
  <si>
    <t>24</t>
  </si>
  <si>
    <t>ŞAHİNBEY KOLEJTEPE Kesin Hasar Tespit</t>
  </si>
  <si>
    <t>2104/212</t>
  </si>
  <si>
    <t>POINT(37.35894829600008 37.05444603400005)</t>
  </si>
  <si>
    <t>22900865664 MEHMET KISACIK</t>
  </si>
  <si>
    <t>20-40</t>
  </si>
  <si>
    <t>https://ht1.csb.gov.tr/gallery.do?uid=1676717558268_49764</t>
  </si>
  <si>
    <t>KONAK MAHALLESİ</t>
  </si>
  <si>
    <t>TIRTILPAŞA</t>
  </si>
  <si>
    <t>ŞAHİNBEY KONAK Kesin Hasar Tespit</t>
  </si>
  <si>
    <t>2170/216</t>
  </si>
  <si>
    <t>POINT(37.34558391500005 37.055951950000065)</t>
  </si>
  <si>
    <t>https://ht1.csb.gov.tr/gallery.do?uid=1676707938927_18967</t>
  </si>
  <si>
    <t>79031 NOLU</t>
  </si>
  <si>
    <t>5</t>
  </si>
  <si>
    <t>2214/692</t>
  </si>
  <si>
    <t>POINT(37.34651946050005 37.05382747400006)</t>
  </si>
  <si>
    <t>13607179352 ÜLGER ELMA,37141397904 BÜŞRA ELMA</t>
  </si>
  <si>
    <t>1971</t>
  </si>
  <si>
    <t>https://ht1.csb.gov.tr/gallery.do?uid=1676726617802_38855</t>
  </si>
  <si>
    <t>79025 NOLU</t>
  </si>
  <si>
    <t>POINT(37.34516748850004 37.052750423500044)</t>
  </si>
  <si>
    <t>23884836114 FEVZİ YILDIRIR</t>
  </si>
  <si>
    <t>https://ht1.csb.gov.tr/gallery.do?uid=1676729161835_57887</t>
  </si>
  <si>
    <t>İPEKCİ ABDURRAHMAN</t>
  </si>
  <si>
    <t>36,36A,36B</t>
  </si>
  <si>
    <t>POINT(37.346719976500054 37.05361656500003)</t>
  </si>
  <si>
    <t>https://ht1.csb.gov.tr/gallery.do?uid=1676911914609_78953</t>
  </si>
  <si>
    <t>ŞEHİT İMAM AHMET KAVİLLİOĞLU</t>
  </si>
  <si>
    <t>25</t>
  </si>
  <si>
    <t>POINT(37.34128951650004 37.053541432500054)</t>
  </si>
  <si>
    <t>1973</t>
  </si>
  <si>
    <t>https://ht1.csb.gov.tr/gallery.do?uid=1676630815180_68699</t>
  </si>
  <si>
    <t>DUMLUPINAR MAHALLESİ</t>
  </si>
  <si>
    <t>89058 NOLU</t>
  </si>
  <si>
    <t>ŞAHİNBEY DUMLUPINAR Kesin Hasar Tespit</t>
  </si>
  <si>
    <t>POINT(37.387911649000074 37.03987378000005)</t>
  </si>
  <si>
    <t>1988</t>
  </si>
  <si>
    <t>YAYLACIK MAHALLESİ</t>
  </si>
  <si>
    <t>ŞAHİNBEY YAYLACIK Kesin Hasar Tespit</t>
  </si>
  <si>
    <t>140004 NOLU</t>
  </si>
  <si>
    <t>2015</t>
  </si>
  <si>
    <t>https://ht1.csb.gov.tr/gallery.do?uid=1676283063362_64662</t>
  </si>
  <si>
    <t>POINT(37.14281699900005 37.081857009500055)</t>
  </si>
  <si>
    <t>29095665956 Mehmet Atalan</t>
  </si>
  <si>
    <t>Kağır (Yığma) Duvarlı Yapı - Kerpiç</t>
  </si>
  <si>
    <t>https://ht1.csb.gov.tr/gallery.do?uid=1676268754534_88537</t>
  </si>
  <si>
    <t>YAVUZLAR MAHALLESİ</t>
  </si>
  <si>
    <t>ARABACI</t>
  </si>
  <si>
    <t>8/1</t>
  </si>
  <si>
    <t>ŞAHİNBEY YAVUZLAR Kesin Hasar Tespit</t>
  </si>
  <si>
    <t>967/4</t>
  </si>
  <si>
    <t>POINT(37.38971107900005 37.05245273500006)</t>
  </si>
  <si>
    <t>ŞAHİNBEY ETİLER Kesin Hasar Tespit</t>
  </si>
  <si>
    <t>Kağır (Yığma) Duvarlı Yapı - Tuğla</t>
  </si>
  <si>
    <t>https://ht1.csb.gov.tr/gallery.do?uid=1676272843381_53015</t>
  </si>
  <si>
    <t>GÜNEŞ MAHALLESİ</t>
  </si>
  <si>
    <t>87204 NOLU</t>
  </si>
  <si>
    <t>73,73A</t>
  </si>
  <si>
    <t>ŞAHİNBEY GÜNEŞ Kesin Hasar Tespit</t>
  </si>
  <si>
    <t>3092/23</t>
  </si>
  <si>
    <t>POINT(37.366422754500064 37.03650759900003)</t>
  </si>
  <si>
    <t>2005</t>
  </si>
  <si>
    <t>37</t>
  </si>
  <si>
    <t>https://ht1.csb.gov.tr/gallery.do?uid=1676541352850_54984</t>
  </si>
  <si>
    <t>GÜNEYKENT MAHALLESİ</t>
  </si>
  <si>
    <t>102225 NOLU</t>
  </si>
  <si>
    <t>16D</t>
  </si>
  <si>
    <t>ŞAHİNBEY GÜNEYKENT Kesin Hasar Tespit</t>
  </si>
  <si>
    <t>4017/246</t>
  </si>
  <si>
    <t>POINT(37.31785071400006 37.02905852200007)</t>
  </si>
  <si>
    <t>https://ht1.csb.gov.tr/gallery.do?uid=1676538911621_79266</t>
  </si>
  <si>
    <t>16B</t>
  </si>
  <si>
    <t>POINT(37.31734977450003 37.02903134300004)</t>
  </si>
  <si>
    <t>https://ht1.csb.gov.tr/gallery.do?uid=1676377663490_19618</t>
  </si>
  <si>
    <t>102247 NOLU</t>
  </si>
  <si>
    <t>28A</t>
  </si>
  <si>
    <t>4081/417</t>
  </si>
  <si>
    <t>POINT(37.32324036350005 37.02808447000004)</t>
  </si>
  <si>
    <t>2001</t>
  </si>
  <si>
    <t>https://ht1.csb.gov.tr/gallery.do?uid=1676469608483_90274</t>
  </si>
  <si>
    <t>GÜZELVADİ MAHALLESİ</t>
  </si>
  <si>
    <t>66 NOLU,ŞEHİT RECEP VANÇİN</t>
  </si>
  <si>
    <t>1,1A,66A</t>
  </si>
  <si>
    <t>ŞAHİNBEY GÜZELVADİ Kesin Hasar Tespit</t>
  </si>
  <si>
    <t>1746/11</t>
  </si>
  <si>
    <t>POINT(37.39442775150005 37.038246902000054)</t>
  </si>
  <si>
    <t>10370448142 AYDIN BEÇET</t>
  </si>
  <si>
    <t>https://ht1.csb.gov.tr/gallery.do?uid=1676533520811_51305</t>
  </si>
  <si>
    <t>NARLITEPE MAHALLESİ</t>
  </si>
  <si>
    <t>101047 NOLU</t>
  </si>
  <si>
    <t>ŞAHİNBEY NARLITEPE Kesin Hasar Tespit</t>
  </si>
  <si>
    <t>POINT(37.41356474750003 37.04033442100004)</t>
  </si>
  <si>
    <t>10836051206 ALİYE YİĞİT</t>
  </si>
  <si>
    <t>2010</t>
  </si>
  <si>
    <t>https://ht1.csb.gov.tr/gallery.do?uid=1676794583250_58785</t>
  </si>
  <si>
    <t>101065 NOLU</t>
  </si>
  <si>
    <t>33</t>
  </si>
  <si>
    <t>1704/11</t>
  </si>
  <si>
    <t>POINT(37.41460676950004 37.03785993100004)</t>
  </si>
  <si>
    <t>https://ht1.csb.gov.tr/gallery.do?uid=1676453330804_18205</t>
  </si>
  <si>
    <t>101002 NOLU</t>
  </si>
  <si>
    <t>105</t>
  </si>
  <si>
    <t>1685/13</t>
  </si>
  <si>
    <t>POINT(37.413397847000056 37.03576163400007)</t>
  </si>
  <si>
    <t>TC-YOK MEHMET YILDIRIM</t>
  </si>
  <si>
    <t>https://ht1.csb.gov.tr/gallery.do?uid=1676703953718_57484</t>
  </si>
  <si>
    <t>35</t>
  </si>
  <si>
    <t>POINT(37.41544766900006 37.03921664000006)</t>
  </si>
  <si>
    <t>https://ht1.csb.gov.tr/gallery.do?uid=1676543177465_82152</t>
  </si>
  <si>
    <t>NURİPAZARBAŞI MAHALLESİ</t>
  </si>
  <si>
    <t>TAHİR SACIR</t>
  </si>
  <si>
    <t>ŞAHİNBEY NURİPAZARBAŞI Kesin Hasar Tespit</t>
  </si>
  <si>
    <t>2388/2</t>
  </si>
  <si>
    <t>POINT(37.37582432150003 37.04975021050004)</t>
  </si>
  <si>
    <t>1982</t>
  </si>
  <si>
    <t>https://ht1.csb.gov.tr/gallery.do?uid=1676452747192_50607</t>
  </si>
  <si>
    <t>HOŞGÖR MAHALLESİ</t>
  </si>
  <si>
    <t>MEHMET AYNACI</t>
  </si>
  <si>
    <t>28</t>
  </si>
  <si>
    <t>ŞAHİNBEY HOŞGÖR Kesin Hasar Tespit</t>
  </si>
  <si>
    <t>2431/97</t>
  </si>
  <si>
    <t>POINT(37.36560304000005 37.05375493100004)</t>
  </si>
  <si>
    <t>https://ht1.csb.gov.tr/gallery.do?uid=1676803181548_55032</t>
  </si>
  <si>
    <t>MAHTİK HOCA</t>
  </si>
  <si>
    <t>2438/7</t>
  </si>
  <si>
    <t>POINT(37.366722564500066 37.05390053600004)</t>
  </si>
  <si>
    <t>https://ht1.csb.gov.tr/gallery.do?uid=1676804403710_68458</t>
  </si>
  <si>
    <t>2431/96</t>
  </si>
  <si>
    <t>POINT(37.36654941650008 37.05392149350004)</t>
  </si>
  <si>
    <t>https://ht1.csb.gov.tr/gallery.do?uid=1676363428636_16466</t>
  </si>
  <si>
    <t>ŞEHİT AHMET DOĞAN</t>
  </si>
  <si>
    <t>POINT(37.365935076000056 37.05476750850005)</t>
  </si>
  <si>
    <t>https://ht1.csb.gov.tr/gallery.do?uid=1676449122637_46589</t>
  </si>
  <si>
    <t>BOĞAZİÇİ</t>
  </si>
  <si>
    <t>11,11A,11B,11C,11D,11E</t>
  </si>
  <si>
    <t>2088/446</t>
  </si>
  <si>
    <t>POINT(37.367897035000055 37.055953563500054)</t>
  </si>
  <si>
    <t>1978</t>
  </si>
  <si>
    <t>https://ht1.csb.gov.tr/gallery.do?uid=1676804019220_23752</t>
  </si>
  <si>
    <t>DENİZ</t>
  </si>
  <si>
    <t>47</t>
  </si>
  <si>
    <t>POINT(37.36684263850006 37.053932920500046)</t>
  </si>
  <si>
    <t>https://ht1.csb.gov.tr/gallery.do?uid=1676802796797_74225</t>
  </si>
  <si>
    <t>DENİZ,MAHTİK HOCA</t>
  </si>
  <si>
    <t>2,49A</t>
  </si>
  <si>
    <t>2438/61</t>
  </si>
  <si>
    <t>POINT(37.36687400200003 37.05387659450005)</t>
  </si>
  <si>
    <t>https://ht1.csb.gov.tr/gallery.do?uid=1676363877638_91693</t>
  </si>
  <si>
    <t>6,6A,6B</t>
  </si>
  <si>
    <t>2429/651</t>
  </si>
  <si>
    <t>POINT(37.365627838500075 37.05473778900003)</t>
  </si>
  <si>
    <t>https://ht1.csb.gov.tr/gallery.do?uid=1676367925717_1768</t>
  </si>
  <si>
    <t>13 NOLU</t>
  </si>
  <si>
    <t>29,29A</t>
  </si>
  <si>
    <t>2432/454</t>
  </si>
  <si>
    <t>POINT(37.36525982850006 37.05355671500004)</t>
  </si>
  <si>
    <t>ŞAHİNBEY OCAKLAR Kesin Hasar Tespit</t>
  </si>
  <si>
    <t>ŞAHİNBEY ÜNALDI Kesin Hasar Tespit</t>
  </si>
  <si>
    <t>https://ht1.csb.gov.tr/gallery.do?uid=1676638309238_95678</t>
  </si>
  <si>
    <t>ÜÇOKLAR MAHALLESİ</t>
  </si>
  <si>
    <t>94030 NOLU,HASİP DÜRRİ</t>
  </si>
  <si>
    <t>1,180A</t>
  </si>
  <si>
    <t>ŞAHİNBEY ÜÇOKLAR Kesin Hasar Tespit</t>
  </si>
  <si>
    <t>POINT(37.40488857950004 37.04997702050005)</t>
  </si>
  <si>
    <t>TC-YOK Ahmet Kaya</t>
  </si>
  <si>
    <t>https://ht1.csb.gov.tr/gallery.do?uid=1676534884938_23081</t>
  </si>
  <si>
    <t>İNÖNÜ MAHALLESİ</t>
  </si>
  <si>
    <t>FIRAT</t>
  </si>
  <si>
    <t>ŞAHİNBEY İNÖNÜ Kesin Hasar Tespit</t>
  </si>
  <si>
    <t>POINT(37.38412419200006 37.05110258900004)</t>
  </si>
  <si>
    <t>https://ht1.csb.gov.tr/gallery.do?uid=1676716765595_49537</t>
  </si>
  <si>
    <t>ARAS</t>
  </si>
  <si>
    <t>16</t>
  </si>
  <si>
    <t>POINT(37.384098148500044 37.05037490400005)</t>
  </si>
  <si>
    <t>https://ht1.csb.gov.tr/gallery.do?uid=1676451390439_68044</t>
  </si>
  <si>
    <t>TURAN EMEKSİZ MAHALLESİ</t>
  </si>
  <si>
    <t>73034 NOLU</t>
  </si>
  <si>
    <t>1,1A</t>
  </si>
  <si>
    <t>ŞAHİNBEY TURAN EMEKSİZ Kesin Hasar Tespit</t>
  </si>
  <si>
    <t>2502/1</t>
  </si>
  <si>
    <t>POINT(37.36829905800005 37.04944262600003)</t>
  </si>
  <si>
    <t>61312483110 ABDULLAH YILDIZ</t>
  </si>
  <si>
    <t>2007</t>
  </si>
  <si>
    <t>https://ht1.csb.gov.tr/gallery.do?uid=1676380414252_86556</t>
  </si>
  <si>
    <t>ÖĞRETMENEVLERİ MAHALLESİ</t>
  </si>
  <si>
    <t>GÜNAYDIN,MEHMET TAHTACI</t>
  </si>
  <si>
    <t>16,22A</t>
  </si>
  <si>
    <t>ŞAHİNBEY ÖĞRETMENEVLERİ Kesin Hasar Tespit</t>
  </si>
  <si>
    <t>8702/17</t>
  </si>
  <si>
    <t>POINT(37.35237629000005 37.060729904000056)</t>
  </si>
  <si>
    <t>https://ht1.csb.gov.tr/gallery.do?uid=1676443953435_16962</t>
  </si>
  <si>
    <t>TIŞLAKİ MAHALLESİ</t>
  </si>
  <si>
    <t>MERAK</t>
  </si>
  <si>
    <t>ŞAHİNBEY TIŞLAKİ Kesin Hasar Tespit</t>
  </si>
  <si>
    <t>684/42</t>
  </si>
  <si>
    <t>POINT(37.38580050250005 37.06522793800005)</t>
  </si>
  <si>
    <t>https://ht1.csb.gov.tr/gallery.do?uid=1676450062723_88361</t>
  </si>
  <si>
    <t>HAFIZ ALİ</t>
  </si>
  <si>
    <t>POINT(37.38615372400005 37.06467646400006)</t>
  </si>
  <si>
    <t>https://ht1.csb.gov.tr/gallery.do?uid=1676548661417_66739</t>
  </si>
  <si>
    <t>ŞAHVELİ MAHALLESİ</t>
  </si>
  <si>
    <t>GÖK ÇIKMAZ</t>
  </si>
  <si>
    <t>ŞAHİNBEY ŞAHVELİ Kesin Hasar Tespit</t>
  </si>
  <si>
    <t>1992/46</t>
  </si>
  <si>
    <t>POINT(37.37266671200004 37.05760359350006)</t>
  </si>
  <si>
    <t>32</t>
  </si>
  <si>
    <t>https://ht1.csb.gov.tr/gallery.do?uid=1676029284277_361</t>
  </si>
  <si>
    <t>ŞENYURT MAHALLESİ</t>
  </si>
  <si>
    <t>KARAYILAN</t>
  </si>
  <si>
    <t>93,93A</t>
  </si>
  <si>
    <t>ŞAHİNBEY ŞENYURT Kesin Hasar Tespit</t>
  </si>
  <si>
    <t>354/11</t>
  </si>
  <si>
    <t>POINT(37.38311471900005 37.05164487700006)</t>
  </si>
  <si>
    <t>https://ht1.csb.gov.tr/gallery.do?uid=1675945039232_56499</t>
  </si>
  <si>
    <t>ŞEHİT SEYFİ KOÇLU</t>
  </si>
  <si>
    <t>44,44A</t>
  </si>
  <si>
    <t>ŞAHİNBEY GEYLANİ Kesin Hasar Tespit</t>
  </si>
  <si>
    <t>380/10</t>
  </si>
  <si>
    <t>POINT(37.38469384150005 37.05335834650006)</t>
  </si>
  <si>
    <t>https://ht1.csb.gov.tr/gallery.do?uid=1675950810137_68128</t>
  </si>
  <si>
    <t>SUYABATMAZ MAHALLESİ</t>
  </si>
  <si>
    <t>İNÖNÜ,MÜZELLEF</t>
  </si>
  <si>
    <t>16A,16B,16C,237,237A,237B,237C,237D</t>
  </si>
  <si>
    <t>ŞAHİNBEY SUYABATMAZ Kesin Hasar Tespit</t>
  </si>
  <si>
    <t>471/48</t>
  </si>
  <si>
    <t>POINT(37.38840507350005 37.05813185350007)</t>
  </si>
  <si>
    <t>45001 NOLU ÇIKMAZI</t>
  </si>
  <si>
    <t>https://ht1.csb.gov.tr/gallery.do?uid=1676536282475_49156</t>
  </si>
  <si>
    <t>SAKARYA MAHALLESİ</t>
  </si>
  <si>
    <t>ŞEHİT JANDARMA ÜSTEĞMEN MUSTAFA HAKAN ÖZCAN</t>
  </si>
  <si>
    <t>30,30A,30B</t>
  </si>
  <si>
    <t>ŞAHİNBEY SAKARYA Kesin Hasar Tespit</t>
  </si>
  <si>
    <t>POINT(37.37783236200005 37.05022950150004)</t>
  </si>
  <si>
    <t>23650847320 ÖKKAŞ DURMAZ</t>
  </si>
  <si>
    <t>https://ht1.csb.gov.tr/gallery.do?uid=1676536987586_69607</t>
  </si>
  <si>
    <t>POINT(37.37773928500005 37.050302441500065)</t>
  </si>
  <si>
    <t>HÜSEYİN PAŞA</t>
  </si>
  <si>
    <t>ŞAHİNBEY SULTAN SELİM Kesin Hasar Tespit</t>
  </si>
  <si>
    <t>https://ht1.csb.gov.tr/gallery.do?uid=1675948806196_65688</t>
  </si>
  <si>
    <t>SAVCILI MAHALLESİ</t>
  </si>
  <si>
    <t>DAĞCI ÇIKMAZ</t>
  </si>
  <si>
    <t>ŞAHİNBEY SAVCILI Kesin Hasar Tespit</t>
  </si>
  <si>
    <t>2020/171</t>
  </si>
  <si>
    <t>POINT(37.37664616550006 37.05651465050005)</t>
  </si>
  <si>
    <t>TC-YOK ahmet besil</t>
  </si>
  <si>
    <t>https://ht1.csb.gov.tr/gallery.do?uid=1676099074787_48537</t>
  </si>
  <si>
    <t>ÇOLAK YUSUF ÇIKMAZ</t>
  </si>
  <si>
    <t>2022/98</t>
  </si>
  <si>
    <t>POINT(37.374886043500055 37.05679315000006)</t>
  </si>
  <si>
    <t>https://ht1.csb.gov.tr/gallery.do?uid=1676014140986_12394</t>
  </si>
  <si>
    <t>TÜRKMENLER</t>
  </si>
  <si>
    <t>3,3A</t>
  </si>
  <si>
    <t>2031/28</t>
  </si>
  <si>
    <t>POINT(37.372836592000056 37.056823382500056)</t>
  </si>
  <si>
    <t>https://ht1.csb.gov.tr/gallery.do?uid=1676624391026_47912</t>
  </si>
  <si>
    <t>SEFERPAŞA MAHALLESİ</t>
  </si>
  <si>
    <t>ÇEKİRDEK</t>
  </si>
  <si>
    <t>ŞAHİNBEY SEFERPAŞA Kesin Hasar Tespit</t>
  </si>
  <si>
    <t>625/30</t>
  </si>
  <si>
    <t>POINT(37.38184249450006 37.06533793150007)</t>
  </si>
  <si>
    <t>32731541354 Selma Erdana</t>
  </si>
  <si>
    <t>1949</t>
  </si>
  <si>
    <t>https://ht1.csb.gov.tr/gallery.do?uid=1676633750100_34792</t>
  </si>
  <si>
    <t>ŞİRVANİ ÇIKMAZ</t>
  </si>
  <si>
    <t>627/40</t>
  </si>
  <si>
    <t>POINT(37.38185944300005 37.06567848200007)</t>
  </si>
  <si>
    <t>46351203868 Murat Dingiş</t>
  </si>
  <si>
    <t>https://ht1.csb.gov.tr/gallery.do?uid=1676619832305_61145</t>
  </si>
  <si>
    <t>ÇAMURCU,ŞİRVANİ ÇIKMAZ</t>
  </si>
  <si>
    <t>1,1A,67A,67B,67C,67D</t>
  </si>
  <si>
    <t>627/53</t>
  </si>
  <si>
    <t>POINT(37.38199438800007 37.06563807300003)</t>
  </si>
  <si>
    <t>43537195412 Osman Aytekin</t>
  </si>
  <si>
    <t>https://ht1.csb.gov.tr/gallery.do?uid=1676636033681_92587</t>
  </si>
  <si>
    <t>TİNKÖNÜ</t>
  </si>
  <si>
    <t>625/15</t>
  </si>
  <si>
    <t>POINT(37.38107970300007 37.06530454250003)</t>
  </si>
  <si>
    <t>35236457960 Mustafa Altaş</t>
  </si>
  <si>
    <t>1931</t>
  </si>
  <si>
    <t>https://ht1.csb.gov.tr/gallery.do?uid=1676020024240_65354</t>
  </si>
  <si>
    <t>SAÇAKLI MAHALLESİ</t>
  </si>
  <si>
    <t>RAGIP ORAL</t>
  </si>
  <si>
    <t>3A,5,5A</t>
  </si>
  <si>
    <t>ŞAHİNBEY SAÇAKLI Kesin Hasar Tespit</t>
  </si>
  <si>
    <t>937/6</t>
  </si>
  <si>
    <t>POINT(37.380903591500044 37.055255968500035)</t>
  </si>
  <si>
    <t>TC-YOK Usame</t>
  </si>
  <si>
    <t>https://ht1.csb.gov.tr/gallery.do?uid=1676470688377_41381</t>
  </si>
  <si>
    <t>44</t>
  </si>
  <si>
    <t>626/14</t>
  </si>
  <si>
    <t>POINT(37.381177005500064 37.06615043250005)</t>
  </si>
  <si>
    <t>16808081776 Metin Kalyenci</t>
  </si>
  <si>
    <t>https://ht1.csb.gov.tr/gallery.do?uid=1676470445835_96981</t>
  </si>
  <si>
    <t>628/34</t>
  </si>
  <si>
    <t>POINT(37.38115635550005 37.06627793550007)</t>
  </si>
  <si>
    <t>38884345474 Mehmet Murat Kasapoğlu</t>
  </si>
  <si>
    <t>https://ht1.csb.gov.tr/gallery.do?uid=1676549095506_14779</t>
  </si>
  <si>
    <t>625/40</t>
  </si>
  <si>
    <t>POINT(37.38109415200003 37.065486668000034)</t>
  </si>
  <si>
    <t>10331288534 Ömer Sağlam</t>
  </si>
  <si>
    <t>2012</t>
  </si>
  <si>
    <t>https://ht1.csb.gov.tr/gallery.do?uid=1676458741469_44320</t>
  </si>
  <si>
    <t>MÜLAZIM ÇIKMAZ</t>
  </si>
  <si>
    <t>POINT(37.38039283900005 37.06652702650004)</t>
  </si>
  <si>
    <t>44263168374 Adem İnce</t>
  </si>
  <si>
    <t>https://ht1.csb.gov.tr/gallery.do?uid=1676464146043_37651</t>
  </si>
  <si>
    <t>SELÇUKLU MAHALLESİ</t>
  </si>
  <si>
    <t>196500 NOLU</t>
  </si>
  <si>
    <t>57</t>
  </si>
  <si>
    <t>ŞAHİNBEY SELÇUKLU Kesin Hasar Tespit</t>
  </si>
  <si>
    <t>POINT(37.35715857650007 36.98546987800006)</t>
  </si>
  <si>
    <t>15203127898 Ömer yoğit</t>
  </si>
  <si>
    <t>https://ht1.csb.gov.tr/gallery.do?uid=1676054562215_80707</t>
  </si>
  <si>
    <t>SAÇAKLI</t>
  </si>
  <si>
    <t>79,79A</t>
  </si>
  <si>
    <t>958/26</t>
  </si>
  <si>
    <t>POINT(37.38130451300006 37.05154686650005)</t>
  </si>
  <si>
    <t>10943267002 GÜLSÜM ÇİÇEK</t>
  </si>
  <si>
    <t>Saçaklı</t>
  </si>
  <si>
    <t>79/1</t>
  </si>
  <si>
    <t>POINT(37.38119964799651 37.051529844372006)</t>
  </si>
  <si>
    <t>https://ht1.csb.gov.tr/gallery.do?uid=1676445879090_68701</t>
  </si>
  <si>
    <t>KÜÇÜK ARİF</t>
  </si>
  <si>
    <t>POINT(37.37995949250006 37.05658913350004)</t>
  </si>
  <si>
    <t>33928502844 ORHAN AYRIÇ</t>
  </si>
  <si>
    <t>25 ARALIK</t>
  </si>
  <si>
    <t>Kesin Hasar Tespit</t>
  </si>
  <si>
    <t>https://ht1.csb.gov.tr/gallery.do?uid=1676019113805_46061</t>
  </si>
  <si>
    <t>33008 NOLU</t>
  </si>
  <si>
    <t>1526/291 ARSA</t>
  </si>
  <si>
    <t>37.06251853300006,37.39594138500004</t>
  </si>
  <si>
    <t>https://ht1.csb.gov.tr/gallery.do?uid=1676363209348_12710</t>
  </si>
  <si>
    <t>TÜFEKÇİ YUSUF</t>
  </si>
  <si>
    <t>1536/20 BOSTAN</t>
  </si>
  <si>
    <t>37.061254425000044,37.395191710000034</t>
  </si>
  <si>
    <t>36</t>
  </si>
  <si>
    <t>Çimento</t>
  </si>
  <si>
    <t>https://ht1.csb.gov.tr/gallery.do?uid=1676798874448_38529</t>
  </si>
  <si>
    <t>33019 NOLU</t>
  </si>
  <si>
    <t>7642/1 Arsa</t>
  </si>
  <si>
    <t>37.06050254950006,37.397435829000045</t>
  </si>
  <si>
    <t>https://ht1.csb.gov.tr/gallery.do?uid=1676793245024_24998</t>
  </si>
  <si>
    <t>33026 NOLU</t>
  </si>
  <si>
    <t>1545/16 ARSA</t>
  </si>
  <si>
    <t>37.05969429800007,37.396601935000035</t>
  </si>
  <si>
    <t>https://ht1.csb.gov.tr/gallery.do?uid=1676720437268_18712</t>
  </si>
  <si>
    <t>1556/26 BOSTAN</t>
  </si>
  <si>
    <t>37.060567231500045,37.39699908050005</t>
  </si>
  <si>
    <t>14</t>
  </si>
  <si>
    <t>https://ht1.csb.gov.tr/gallery.do?uid=1676642078882_38890</t>
  </si>
  <si>
    <t>1540/12 ARSA</t>
  </si>
  <si>
    <t>37.05986055750006,37.39580497000006</t>
  </si>
  <si>
    <t>https://ht1.csb.gov.tr/gallery.do?uid=1676292533191_55789</t>
  </si>
  <si>
    <t>60.YIL</t>
  </si>
  <si>
    <t>78034 NOLU</t>
  </si>
  <si>
    <t>61</t>
  </si>
  <si>
    <t>6393/14 Arsa</t>
  </si>
  <si>
    <t>37.045458184500035,37.342177172500044</t>
  </si>
  <si>
    <t>Yığma yapi. Duvarlarda ayrilmalar var.</t>
  </si>
  <si>
    <t>46477084280 ÖMER ŞERBETÇİ</t>
  </si>
  <si>
    <t>https://ht1.csb.gov.tr/gallery.do?uid=1676798992984_84</t>
  </si>
  <si>
    <t>78065 NOLU</t>
  </si>
  <si>
    <t>19</t>
  </si>
  <si>
    <t>3276/53 BAĞ</t>
  </si>
  <si>
    <t>37.04498973100007,37.34076401300007</t>
  </si>
  <si>
    <t>34646008618 HÜSEYİN ÇİPİLLİ</t>
  </si>
  <si>
    <t>https://ht1.csb.gov.tr/gallery.do?uid=1675954087128_11852</t>
  </si>
  <si>
    <t>SADIK ÇAVUŞ</t>
  </si>
  <si>
    <t>26</t>
  </si>
  <si>
    <t>1092/83 EV</t>
  </si>
  <si>
    <t>37.060748434500056,37.37201535600005</t>
  </si>
  <si>
    <t>TC-YOK Faris yusuf</t>
  </si>
  <si>
    <t>https://ht1.csb.gov.tr/gallery.do?uid=1676019161669_48894</t>
  </si>
  <si>
    <t>1095/7 EV</t>
  </si>
  <si>
    <t>37.06138867400003,37.37302347250005</t>
  </si>
  <si>
    <t>https://ht1.csb.gov.tr/gallery.do?uid=1676645478900_78777</t>
  </si>
  <si>
    <t>KURTULUŞ CAMİİ</t>
  </si>
  <si>
    <t>1979/114 EV</t>
  </si>
  <si>
    <t>37.059768459000054,37.37486766500007</t>
  </si>
  <si>
    <t>Bina cephe duvarlarında ve döşemelerinde ayrilmalar mevcuttur.Çarı kısmı olarak çökmüş ve çatı örtüsü yola devrilmiştir.</t>
  </si>
  <si>
    <t>35857440174 KEREM DAĞ</t>
  </si>
  <si>
    <t>https://ht1.csb.gov.tr/gallery.do?uid=1676707141192_3863</t>
  </si>
  <si>
    <t>EBLEHAN</t>
  </si>
  <si>
    <t>1966/16 HANE</t>
  </si>
  <si>
    <t>37.06112243600006,37.37508486950006</t>
  </si>
  <si>
    <t>2 farklı yapı var birisi ağır hasarlı</t>
  </si>
  <si>
    <t>https://ht1.csb.gov.tr/gallery.do?uid=1676719355638_89921</t>
  </si>
  <si>
    <t>HASTANE</t>
  </si>
  <si>
    <t>1973/150 EV</t>
  </si>
  <si>
    <t>37.05936936000006,37.37433374650004</t>
  </si>
  <si>
    <t>Tabi adam kolon kiriş birleşim yerlerinde çatlaklar ve duvarların tamamında ayrılmalar mevcuttur.</t>
  </si>
  <si>
    <t>10297466274 ERKAN ERDEM</t>
  </si>
  <si>
    <t>https://ht1.csb.gov.tr/gallery.do?uid=1676726307903_11847</t>
  </si>
  <si>
    <t>BERBER ALİ ÇIKMAZ</t>
  </si>
  <si>
    <t>1973/52 EV</t>
  </si>
  <si>
    <t>37.05889348350004,37.374205272500035</t>
  </si>
  <si>
    <t>Bina deprem öncesinde yıkılmış ancak depremde de hasar almış. Bahçe duvarı yıkılmak üzere</t>
  </si>
  <si>
    <t>https://ht1.csb.gov.tr/gallery.do?uid=1678530261072_70917</t>
  </si>
  <si>
    <t>Dağlı ömer</t>
  </si>
  <si>
    <t>1105/58 EV</t>
  </si>
  <si>
    <t>37.05969465604348,37.37172420272223</t>
  </si>
  <si>
    <t>Evin altındaki boşluğa yolun dolgu malzemesi ilerlemiş ve taşıyıcı görev yapan duvarlarda burkulma vardır.</t>
  </si>
  <si>
    <t>26236767098 HASAN HÜSEYİN GEYİK</t>
  </si>
  <si>
    <t>Kireç</t>
  </si>
  <si>
    <t>34</t>
  </si>
  <si>
    <t>https://ht1.csb.gov.tr/gallery.do?uid=1676016998444_86367</t>
  </si>
  <si>
    <t>AYDINBABA</t>
  </si>
  <si>
    <t>ŞARK</t>
  </si>
  <si>
    <t>426/183 EV</t>
  </si>
  <si>
    <t>37.056564091500064,37.390003648500056</t>
  </si>
  <si>
    <t>https://ht1.csb.gov.tr/gallery.do?uid=1676011163513_59493</t>
  </si>
  <si>
    <t>NARLI KULE</t>
  </si>
  <si>
    <t>431/18 EV</t>
  </si>
  <si>
    <t>37.055921835500044,37.39054429350006</t>
  </si>
  <si>
    <t>Boş bina, sahibi bulunamadı</t>
  </si>
  <si>
    <t>https://ht1.csb.gov.tr/gallery.do?uid=1676009949476_33002</t>
  </si>
  <si>
    <t>431/1 EV</t>
  </si>
  <si>
    <t>37.05573954950006,37.39050257650007</t>
  </si>
  <si>
    <t>Çatı parapetinin, düşme tehlikesine karşı güvenli bir şekilde yıkılması gerekmektedir.</t>
  </si>
  <si>
    <t>41767241114 MEHMET ZORLU</t>
  </si>
  <si>
    <t>https://ht1.csb.gov.tr/gallery.do?uid=1676186901925_34561</t>
  </si>
  <si>
    <t>TURAN EMEKSİZ</t>
  </si>
  <si>
    <t>421/9 EV</t>
  </si>
  <si>
    <t>37.05766497450006,37.38785278750004</t>
  </si>
  <si>
    <t>İNÖNÜ</t>
  </si>
  <si>
    <t>https://ht1.csb.gov.tr/gallery.do?uid=1676106007876_84727</t>
  </si>
  <si>
    <t>KİLECİ ÇIKMAZ</t>
  </si>
  <si>
    <t>421/160 EV</t>
  </si>
  <si>
    <t>37.057327847500034,37.38767187950006</t>
  </si>
  <si>
    <t>10245215640 HAMİT ERDOGAN</t>
  </si>
  <si>
    <t>https://ht1.csb.gov.tr/gallery.do?uid=1676277840622_20691</t>
  </si>
  <si>
    <t>ÖZDEMİR</t>
  </si>
  <si>
    <t>5260/6 Arsa</t>
  </si>
  <si>
    <t>37.05703972150005,37.390959038000034</t>
  </si>
  <si>
    <t>Sağ yan cephedeki kesme taş yığma duvar ve çatı parapeti büyük tehlike arz etmektedir.</t>
  </si>
  <si>
    <t>15510015536 SEBİHA BECET</t>
  </si>
  <si>
    <t>https://ht1.csb.gov.tr/gallery.do?uid=1676273886937_55138</t>
  </si>
  <si>
    <t>ARALIK</t>
  </si>
  <si>
    <t>5259/3 Arsa</t>
  </si>
  <si>
    <t>37.05728644300004,37.39049367300004</t>
  </si>
  <si>
    <t>https://ht1.csb.gov.tr/gallery.do?uid=1676375502594_34604</t>
  </si>
  <si>
    <t>57008 NOLU ÇIKMAZ</t>
  </si>
  <si>
    <t>5260/4 Arsa</t>
  </si>
  <si>
    <t>37.05689900500005,37.39052681550004</t>
  </si>
  <si>
    <t>39</t>
  </si>
  <si>
    <t>57019 NOLU</t>
  </si>
  <si>
    <t>https://ht1.csb.gov.tr/gallery.do?uid=1676279441325_66643</t>
  </si>
  <si>
    <t>5260/2 Arsa</t>
  </si>
  <si>
    <t>37.05715377800007,37.39049388600003</t>
  </si>
  <si>
    <t>Suriyeli kimlik no:99271644068
Çatı parapetinin, düşme tehlikesine karşı güvenli bir şekilde yıkılması gerekmektedir.</t>
  </si>
  <si>
    <t>TC-YOK Muhammed El Şahud</t>
  </si>
  <si>
    <t>https://ht1.csb.gov.tr/gallery.do?uid=1676107235968_13106</t>
  </si>
  <si>
    <t>421/155 EV</t>
  </si>
  <si>
    <t>37.05711558300004,37.387841226000035</t>
  </si>
  <si>
    <t>Suriyeli kimlik no:99808632926</t>
  </si>
  <si>
    <t>TC-YOK Abir bağdadi</t>
  </si>
  <si>
    <t>https://ht1.csb.gov.tr/gallery.do?uid=1676036390464_68393</t>
  </si>
  <si>
    <t>DAĞ</t>
  </si>
  <si>
    <t>426/251 EV</t>
  </si>
  <si>
    <t>37.05635827250006,37.39001186200005</t>
  </si>
  <si>
    <t>Suriyeli kimlik no:99241547764
Plansız ve yüksek briket yığma yapı olup, bu haliyle tehlike arzettiği kanaatine varılmıştır.
Çatı parapetinin, düşme tehlikesine karşı güvenli bir şekilde yıkılması gerekmektedir.</t>
  </si>
  <si>
    <t>TC-YOK Necef Elhüseyın</t>
  </si>
  <si>
    <t>https://ht1.csb.gov.tr/gallery.do?uid=1676019822699_92853</t>
  </si>
  <si>
    <t>431/24 ARSA</t>
  </si>
  <si>
    <t>37.05611731500005,37.390026808000044</t>
  </si>
  <si>
    <t>Suriyeli kimlik no:99296213652</t>
  </si>
  <si>
    <t>TC-YOK Cuma Ahmed</t>
  </si>
  <si>
    <t>https://ht1.csb.gov.tr/gallery.do?uid=1676019103284_60723</t>
  </si>
  <si>
    <t>431/9 EV</t>
  </si>
  <si>
    <t>37.056193645000036,37.39015067300005</t>
  </si>
  <si>
    <t>Suriyeli kimlik no:99616650990</t>
  </si>
  <si>
    <t>TC-YOK Muhammed el Ahmed</t>
  </si>
  <si>
    <t>https://ht1.csb.gov.tr/gallery.do?uid=1675946698039_11998</t>
  </si>
  <si>
    <t>113</t>
  </si>
  <si>
    <t>416/15 EV</t>
  </si>
  <si>
    <t>37.05614913350007,37.38788331050006</t>
  </si>
  <si>
    <t>Suriyeli kimlik no:99282271178</t>
  </si>
  <si>
    <t>TC-YOK Ahmed Muhammed el ahmed</t>
  </si>
  <si>
    <t>https://ht1.csb.gov.tr/gallery.do?uid=1675926707206_56065</t>
  </si>
  <si>
    <t>YENİ YURT</t>
  </si>
  <si>
    <t>415/6 EV</t>
  </si>
  <si>
    <t>37.05619237450006,37.38864974350005</t>
  </si>
  <si>
    <t>Suriyeli kimlik no:99427651520</t>
  </si>
  <si>
    <t>TC-YOK Ahmed milaci</t>
  </si>
  <si>
    <t>https://ht1.csb.gov.tr/gallery.do?uid=1676030967896_12582</t>
  </si>
  <si>
    <t>429/37 EV</t>
  </si>
  <si>
    <t>37.05664693950004,37.39051288600007</t>
  </si>
  <si>
    <t>Suriyeli kimlik no:99034700406</t>
  </si>
  <si>
    <t>TC-YOK Veys El İbrahim</t>
  </si>
  <si>
    <t>21</t>
  </si>
  <si>
    <t>https://ht1.csb.gov.tr/gallery.do?uid=1679575896805_42603</t>
  </si>
  <si>
    <t>864/39 KARGİR DÜKKAN</t>
  </si>
  <si>
    <t>37.055990244,37.383847335</t>
  </si>
  <si>
    <t>1 kolonda kabuk atması mevcut.Kullanici sıva ile kapatmış.</t>
  </si>
  <si>
    <t>66259206860 ADEM ALTIPARMAK</t>
  </si>
  <si>
    <t>30</t>
  </si>
  <si>
    <t>56</t>
  </si>
  <si>
    <t>https://ht1.csb.gov.tr/gallery.do?uid=1676380251120_46021</t>
  </si>
  <si>
    <t>BOSTANCI</t>
  </si>
  <si>
    <t>656/19 EV.</t>
  </si>
  <si>
    <t>37.06742724050005,37.38694313000005</t>
  </si>
  <si>
    <t>37849379998 MEHMET HAYRİ MALKOÇ</t>
  </si>
  <si>
    <t>https://ht1.csb.gov.tr/gallery.do?uid=1676379326294_43094</t>
  </si>
  <si>
    <t>655/41 EV</t>
  </si>
  <si>
    <t>37.06745684100005,37.386408426500054</t>
  </si>
  <si>
    <t>TC-YOK Suriyeli</t>
  </si>
  <si>
    <t>https://ht1.csb.gov.tr/gallery.do?uid=1676448386763_60713</t>
  </si>
  <si>
    <t>29002 NOLU ÇIKMAZ</t>
  </si>
  <si>
    <t>665/4 EV</t>
  </si>
  <si>
    <t>37.06746334200005,37.387603539000054</t>
  </si>
  <si>
    <t>Yapıda duvarlarda ve çatıda kısmi göçme ve derin kesme çatlakları gözükmekte</t>
  </si>
  <si>
    <t>https://ht1.csb.gov.tr/gallery.do?uid=1676446852892_84482</t>
  </si>
  <si>
    <t>FAHRETTİN</t>
  </si>
  <si>
    <t>666/8 EV</t>
  </si>
  <si>
    <t>37.06758623250005,37.38740286600003</t>
  </si>
  <si>
    <t>Duvarlarda derin kesme çatlakları, çatı duvarlarında kısmi göçme gözükmekte</t>
  </si>
  <si>
    <t>https://ht1.csb.gov.tr/gallery.do?uid=1676446235996_72077</t>
  </si>
  <si>
    <t>3/1</t>
  </si>
  <si>
    <t>666/18 EV</t>
  </si>
  <si>
    <t>37.06752003500006,37.387295152000064</t>
  </si>
  <si>
    <t>Yapıda duvarlarda kısmi göçme kesme çatlakları gözükmekte
3/1 nolu yerde 3.katta ağır hasar gözükmekte</t>
  </si>
  <si>
    <t>https://ht1.csb.gov.tr/gallery.do?uid=1676446096577_38172</t>
  </si>
  <si>
    <t>665/48 EV</t>
  </si>
  <si>
    <t>37.067427272500055,37.38730328850005</t>
  </si>
  <si>
    <t>Yapıda duvarlarda kısmi göçme kesme çatlakları ve çatıda kısmi göçme gözükmekte</t>
  </si>
  <si>
    <t>https://ht1.csb.gov.tr/gallery.do?uid=1676385919875_41978</t>
  </si>
  <si>
    <t>DEVLİP</t>
  </si>
  <si>
    <t>665/35 ARSA</t>
  </si>
  <si>
    <t>37.06730806950006,37.38859790950005</t>
  </si>
  <si>
    <t>Yapıda tabliyede derin çatlak, duvarlarda kesme çatlağı eksenel kayma, kesme taşlarda kısmi yıkılma gözükmekte</t>
  </si>
  <si>
    <t>https://ht1.csb.gov.tr/gallery.do?uid=1676297137815_54113</t>
  </si>
  <si>
    <t>668/19 EV</t>
  </si>
  <si>
    <t>37.06779765500005,37.388212183000036</t>
  </si>
  <si>
    <t>Yapıda bina girişindeki duvarda çatlama, düzlem dışı eğilme, bina iç duvarlarında ve çatı katında çatlaklar gözükmekte</t>
  </si>
  <si>
    <t>https://ht1.csb.gov.tr/gallery.do?uid=1676295086290_65459</t>
  </si>
  <si>
    <t>667/8 EV.</t>
  </si>
  <si>
    <t>37.06758943650007,37.38770944500004</t>
  </si>
  <si>
    <t>Yapıda kısmi göçme ve ayakta kalan duvarlar sehim yaptığından yıkılma riski gözükmekte</t>
  </si>
  <si>
    <t>27436729190 AYŞE FATMA DEMİR</t>
  </si>
  <si>
    <t>https://ht1.csb.gov.tr/gallery.do?uid=1676543001473_75478</t>
  </si>
  <si>
    <t>655/48 EV</t>
  </si>
  <si>
    <t>37.06732289100006,37.38610272600005</t>
  </si>
  <si>
    <t>32047567598 EROL POLAT</t>
  </si>
  <si>
    <t>https://ht1.csb.gov.tr/gallery.do?uid=1676542514924_80689</t>
  </si>
  <si>
    <t>655/80 EV</t>
  </si>
  <si>
    <t>37.06721006400005,37.38598449050005</t>
  </si>
  <si>
    <t>https://ht1.csb.gov.tr/gallery.do?uid=1676639362227_42575</t>
  </si>
  <si>
    <t>655/14 EV</t>
  </si>
  <si>
    <t>37.06755840850005,37.386592671000045</t>
  </si>
  <si>
    <t>https://ht1.csb.gov.tr/gallery.do?uid=1676637451260_17214</t>
  </si>
  <si>
    <t>29001 NOLU ÇIKMAZ</t>
  </si>
  <si>
    <t>665/31 EV</t>
  </si>
  <si>
    <t>37.067319214000065,37.38833783450005</t>
  </si>
  <si>
    <t>Deprem kaynaklı deformasyonlar gözükmekte</t>
  </si>
  <si>
    <t>https://ht1.csb.gov.tr/gallery.do?uid=1676633715333_95630</t>
  </si>
  <si>
    <t>665/27 EV.</t>
  </si>
  <si>
    <t>37.06744966200003,37.38810072000007</t>
  </si>
  <si>
    <t>Deprem kaynaklı farklı noktalarda deformasyonlar gözükmekte</t>
  </si>
  <si>
    <t>https://ht1.csb.gov.tr/gallery.do?uid=1676629859815_56163</t>
  </si>
  <si>
    <t>KEYVAN ÇIKMAZ</t>
  </si>
  <si>
    <t>665/25 EV</t>
  </si>
  <si>
    <t>37.06731589450004,37.388071517500066</t>
  </si>
  <si>
    <t>Çamur</t>
  </si>
  <si>
    <t>https://ht1.csb.gov.tr/gallery.do?uid=1676624535434_25043</t>
  </si>
  <si>
    <t>667/5 EV</t>
  </si>
  <si>
    <t>37.06753445500007,37.38792501250006</t>
  </si>
  <si>
    <t>Deprem kaynaklı taşıyıcılarda deformasyon gözükmekte</t>
  </si>
  <si>
    <t>https://ht1.csb.gov.tr/gallery.do?uid=1676624257609_44680</t>
  </si>
  <si>
    <t>ATASEVEN ÇIKMAZ</t>
  </si>
  <si>
    <t>665/21 EV</t>
  </si>
  <si>
    <t>37.06744559550003,37.38789206350003</t>
  </si>
  <si>
    <t>https://ht1.csb.gov.tr/gallery.do?uid=1676619654119_85647</t>
  </si>
  <si>
    <t>665/12 EV</t>
  </si>
  <si>
    <t>37.06730954000005,37.38771071350004</t>
  </si>
  <si>
    <t>Deprem kaynaklı deformasyon gözükmekte</t>
  </si>
  <si>
    <t>https://ht1.csb.gov.tr/gallery.do?uid=1676577474721_87948</t>
  </si>
  <si>
    <t>YAZICI ÇIKMAZ</t>
  </si>
  <si>
    <t>668/13 EV</t>
  </si>
  <si>
    <t>37.06754267750006,37.388213002500066</t>
  </si>
  <si>
    <t>https://ht1.csb.gov.tr/gallery.do?uid=1676572741487_76957</t>
  </si>
  <si>
    <t>665/28 EV.</t>
  </si>
  <si>
    <t>37.06743837150006,37.38825995000005</t>
  </si>
  <si>
    <t>Deprem kaynaklı asma katta deformasyon gözükmekte</t>
  </si>
  <si>
    <t>https://ht1.csb.gov.tr/gallery.do?uid=1676571686142_73622</t>
  </si>
  <si>
    <t>665/43 EV</t>
  </si>
  <si>
    <t>37.06744185200006,37.38836227500008</t>
  </si>
  <si>
    <t>Deprem kaynaklı döşemede çökme gözükmekte</t>
  </si>
  <si>
    <t>https://ht1.csb.gov.tr/gallery.do?uid=1676571251804_431</t>
  </si>
  <si>
    <t>668/23 EV</t>
  </si>
  <si>
    <t>37.067553727000046,37.38852476550005</t>
  </si>
  <si>
    <t>Deprem kaynaklı deformasyon gözükmekte.</t>
  </si>
  <si>
    <t>BOSTANCI MEKTEP</t>
  </si>
  <si>
    <t>https://ht1.csb.gov.tr/gallery.do?uid=1676724558698_48812</t>
  </si>
  <si>
    <t>20</t>
  </si>
  <si>
    <t>657/9 EV</t>
  </si>
  <si>
    <t>37.066948034000035,37.386358231500054</t>
  </si>
  <si>
    <t>https://ht1.csb.gov.tr/gallery.do?uid=1676722661906_11565</t>
  </si>
  <si>
    <t>659/8 EV</t>
  </si>
  <si>
    <t>37.06704562050007,37.38694844500006</t>
  </si>
  <si>
    <t>BOSTANCI CAMİİ</t>
  </si>
  <si>
    <t>https://ht1.csb.gov.tr/gallery.do?uid=1676720443986_94927</t>
  </si>
  <si>
    <t>659/10 EV</t>
  </si>
  <si>
    <t>37.06711539300005,37.387087639500066</t>
  </si>
  <si>
    <t>https://ht1.csb.gov.tr/gallery.do?uid=1676719550404_13721</t>
  </si>
  <si>
    <t>652/24 EV</t>
  </si>
  <si>
    <t>37.06790213550005,37.38609593150005</t>
  </si>
  <si>
    <t>https://ht1.csb.gov.tr/gallery.do?uid=1676718566709_94231</t>
  </si>
  <si>
    <t>653/33 EV</t>
  </si>
  <si>
    <t>37.06779878000006,37.38573627550005</t>
  </si>
  <si>
    <t>https://ht1.csb.gov.tr/gallery.do?uid=1676710372352_44374</t>
  </si>
  <si>
    <t>31</t>
  </si>
  <si>
    <t>652/9 EV</t>
  </si>
  <si>
    <t>37.06799722800005,37.386735488000056</t>
  </si>
  <si>
    <t>https://ht1.csb.gov.tr/gallery.do?uid=1676790391918_72836</t>
  </si>
  <si>
    <t>657/29 EV</t>
  </si>
  <si>
    <t>37.06720798500004,37.38629749300006</t>
  </si>
  <si>
    <t>https://ht1.csb.gov.tr/gallery.do?uid=1676790247532_10245</t>
  </si>
  <si>
    <t>655/66 EV</t>
  </si>
  <si>
    <t>37.06741082600004,37.385997317500056</t>
  </si>
  <si>
    <t>Yapıda kimse yok.</t>
  </si>
  <si>
    <t>Tespit Edilemedi</t>
  </si>
  <si>
    <t>BOYACI</t>
  </si>
  <si>
    <t>45</t>
  </si>
  <si>
    <t>https://ht1.csb.gov.tr/gallery.do?uid=1675939839479_64736</t>
  </si>
  <si>
    <t>TALİP</t>
  </si>
  <si>
    <t>779/19 EV</t>
  </si>
  <si>
    <t>37.062655303500065,37.38855950900003</t>
  </si>
  <si>
    <t>https://ht1.csb.gov.tr/gallery.do?uid=1676619709525_90381</t>
  </si>
  <si>
    <t>CABİ</t>
  </si>
  <si>
    <t>701/5 BOSTAN</t>
  </si>
  <si>
    <t>37.068455362000066,37.39032532250005</t>
  </si>
  <si>
    <t>https://ht1.csb.gov.tr/gallery.do?uid=1676616231091_34324</t>
  </si>
  <si>
    <t>37.06856139700005,37.38973079050007</t>
  </si>
  <si>
    <t>https://ht1.csb.gov.tr/gallery.do?uid=1676537457883_96131</t>
  </si>
  <si>
    <t>TURNA</t>
  </si>
  <si>
    <t>696/34 EV</t>
  </si>
  <si>
    <t>37.067194076500044,37.39015793300004</t>
  </si>
  <si>
    <t>https://ht1.csb.gov.tr/gallery.do?uid=1676534726501_3068</t>
  </si>
  <si>
    <t>İPLİKÇİ MEHMET ÇIKMAZ</t>
  </si>
  <si>
    <t>695/19 EV</t>
  </si>
  <si>
    <t>37.06703526950005,37.39055400900003</t>
  </si>
  <si>
    <t>ÇAMLICA</t>
  </si>
  <si>
    <t>https://ht1.csb.gov.tr/gallery.do?uid=1676111023386_78627</t>
  </si>
  <si>
    <t>2359/17 EV</t>
  </si>
  <si>
    <t>37.054282087000075,37.37685355000005</t>
  </si>
  <si>
    <t>Bina genelinde kolon kiriş ve döşemelerde ayrılmalar mevcuttur. Bitişik nizamdaki komşu bina ile arasında ayrılma oluşmuştur.</t>
  </si>
  <si>
    <t>49201001546 DERYA BOZKURT</t>
  </si>
  <si>
    <t>https://ht1.csb.gov.tr/gallery.do?uid=1675946769822_1745</t>
  </si>
  <si>
    <t>ETİLER</t>
  </si>
  <si>
    <t>MARDİN TEPE</t>
  </si>
  <si>
    <t>2039/17 ARSA</t>
  </si>
  <si>
    <t>37.05417580500006,37.37501005650006</t>
  </si>
  <si>
    <t>Deprem kaynaklı hasar görülmemekte çatı ve taşıyıcı sistemlerde mesnet yerlerinde ayrılma  görülmekte</t>
  </si>
  <si>
    <t>https://ht1.csb.gov.tr/gallery.do?uid=1676030227291_91057</t>
  </si>
  <si>
    <t>FATOPAŞA</t>
  </si>
  <si>
    <t>2037/60 ARSA</t>
  </si>
  <si>
    <t>37.05475226400003,37.375733871500046</t>
  </si>
  <si>
    <t>Deprem kaynaklı bölme duvarlarda catlak var, bina yaşından kaynaklı deformasyon gözükmekte 
Son katta taşıyıcı sistem birleşim yerlerinde çatlak görülmekte</t>
  </si>
  <si>
    <t>https://ht1.csb.gov.tr/gallery.do?uid=1676184456225_84493</t>
  </si>
  <si>
    <t>GÜMÜŞTEKİN</t>
  </si>
  <si>
    <t>14020 NOLU</t>
  </si>
  <si>
    <t>ŞAHİNBEY GÜMÜŞTEKİN Kesin Hasar Tespit</t>
  </si>
  <si>
    <t>2798/85 BAĞ YERİ</t>
  </si>
  <si>
    <t>37.04960564850006,37.364200411500065</t>
  </si>
  <si>
    <t>Binanın alt katında kolon kiriş bulunmakta fakat diğer katlar yığma şeklindedir. Alt (giriş) katta her odada duvarlarda ciddi şekilde kopma ve yatma meydana gelmiş. Oturulamayacak haldedir. Üst katlarda ise herhangi bir hasar yoktur.</t>
  </si>
  <si>
    <t>https://ht1.csb.gov.tr/gallery.do?uid=1676275574629_16863</t>
  </si>
  <si>
    <t>GÜNEŞ</t>
  </si>
  <si>
    <t>87223 NOLU</t>
  </si>
  <si>
    <t>3094/20 ARSA</t>
  </si>
  <si>
    <t>37.03685367950007,37.36566285200004</t>
  </si>
  <si>
    <t>https://ht1.csb.gov.tr/gallery.do?uid=1676526951812_55532</t>
  </si>
  <si>
    <t>GÜNEYKENT</t>
  </si>
  <si>
    <t>102232 NOLU</t>
  </si>
  <si>
    <t>1C</t>
  </si>
  <si>
    <t>0/2568 BİR BODRUM BİR ZEMİN DÖRT NORMAL KATLI ALTI KATLI APARTMAN</t>
  </si>
  <si>
    <t>37.02613368000007,37.320192377500035</t>
  </si>
  <si>
    <t>Binanın 3 numaralı dükkan katında kolonda boyuna donatılarda ve etriyede bozulmalar ve kolon çekirdeğinde dağılmalar mevcut</t>
  </si>
  <si>
    <t>29</t>
  </si>
  <si>
    <t>https://ht1.csb.gov.tr/gallery.do?uid=1676379132782_33540</t>
  </si>
  <si>
    <t>HOŞGÖR</t>
  </si>
  <si>
    <t>ADSIZ ŞEHİTLER</t>
  </si>
  <si>
    <t>2073/4 ARSA</t>
  </si>
  <si>
    <t>37.05411330650006,37.37081563900006</t>
  </si>
  <si>
    <t>No 25 betonarme karkas yapi olup karkas yapınin kirişlerinde çatlaklar vardır. 25A olan ahşap karkas yapı ise can ve mal güvenliği açısından tehlike arz etmektedir.</t>
  </si>
  <si>
    <t>https://ht1.csb.gov.tr/gallery.do?uid=1676551274976_37512</t>
  </si>
  <si>
    <t>KARA MOLLA</t>
  </si>
  <si>
    <t>2431/97 ARSA</t>
  </si>
  <si>
    <t>37.05393626100005,37.365823699500055</t>
  </si>
  <si>
    <t>Duvarlar birleşim yerinden ayrılmış ,kirisler dışarı kadar çıkmış</t>
  </si>
  <si>
    <t>https://ht1.csb.gov.tr/gallery.do?uid=1676550132256_69242</t>
  </si>
  <si>
    <t>37.05393803350006,37.36554799600006</t>
  </si>
  <si>
    <t>Binada bölüm bölüm hasarlar mevcut . Kolon ve kirislerde bozulma var.</t>
  </si>
  <si>
    <t>https://ht1.csb.gov.tr/gallery.do?uid=1676453552900_22486</t>
  </si>
  <si>
    <t>2417/443 ARSA</t>
  </si>
  <si>
    <t>37.053511123500044,37.36571249700003</t>
  </si>
  <si>
    <t>Kullanılmayacak durumda.</t>
  </si>
  <si>
    <t>https://ht1.csb.gov.tr/gallery.do?uid=1676453156787_46573</t>
  </si>
  <si>
    <t>30/1</t>
  </si>
  <si>
    <t>2431/96 ARSA VE MAĞARA</t>
  </si>
  <si>
    <t>37.05368152300005,37.36565405250005</t>
  </si>
  <si>
    <t>Kullanılmayacak durumda. Ağır hasar tespit edilmistir</t>
  </si>
  <si>
    <t>https://ht1.csb.gov.tr/gallery.do?uid=1676452897737_97308</t>
  </si>
  <si>
    <t>37.05368258200005,37.36575548950006</t>
  </si>
  <si>
    <t>https://ht1.csb.gov.tr/gallery.do?uid=1676452335984_90704</t>
  </si>
  <si>
    <t>37.05385822450006,37.36582497200007</t>
  </si>
  <si>
    <t>İç ve dışta hasarlar mevcut. Mağara üstü.</t>
  </si>
  <si>
    <t>https://ht1.csb.gov.tr/gallery.do?uid=1676452139002_75136</t>
  </si>
  <si>
    <t>22/1</t>
  </si>
  <si>
    <t>37.05364477200004,37.36594585000003</t>
  </si>
  <si>
    <t>Yerde yariklar mevcut. Alt kısım magaraymis.</t>
  </si>
  <si>
    <t>https://ht1.csb.gov.tr/gallery.do?uid=1676451901129_65414</t>
  </si>
  <si>
    <t>37.05370062700004,37.365941876500045</t>
  </si>
  <si>
    <t>Zeminde yarılmalar var. Alt tarafı mağaraymiş.</t>
  </si>
  <si>
    <t>https://ht1.csb.gov.tr/gallery.do?uid=1676451361455_62237</t>
  </si>
  <si>
    <t>37.05367404550006,37.366100163000056</t>
  </si>
  <si>
    <t>İç kısımlarda ağır hasarlar mevcut.</t>
  </si>
  <si>
    <t>https://ht1.csb.gov.tr/gallery.do?uid=1676449723196_20140</t>
  </si>
  <si>
    <t>37.05391348850006,37.366287285000055</t>
  </si>
  <si>
    <t>Çatı da ve bina içinde agir hasar var</t>
  </si>
  <si>
    <t>https://ht1.csb.gov.tr/gallery.do?uid=1676449596100_49257</t>
  </si>
  <si>
    <t>37.05395408450005,37.36610517850005</t>
  </si>
  <si>
    <t>Dış cephede hasar tespit edilmistir</t>
  </si>
  <si>
    <t>https://ht1.csb.gov.tr/gallery.do?uid=1676449405984_81950</t>
  </si>
  <si>
    <t>37.05407486050004,37.36618339550006</t>
  </si>
  <si>
    <t>Tavan döşemesi hasarlı.duvarlar da çatlak var</t>
  </si>
  <si>
    <t>https://ht1.csb.gov.tr/gallery.do?uid=1676448421377_5340</t>
  </si>
  <si>
    <t>2430/6 ARSA VE BAHÇE VE MAĞARA</t>
  </si>
  <si>
    <t>37.05440566750008,37.36587070500005</t>
  </si>
  <si>
    <t>Dış cephede ve bina içinde çatlaklar var</t>
  </si>
  <si>
    <t>https://ht1.csb.gov.tr/gallery.do?uid=1676448021885_54708</t>
  </si>
  <si>
    <t>37.054462622000045,37.36592919800006</t>
  </si>
  <si>
    <t>Bina dışında bakılınca kat dosemesinde çatlaklar mevcut. İlerde tavan da çatlak var</t>
  </si>
  <si>
    <t>https://ht1.csb.gov.tr/gallery.do?uid=1676548277756_59618</t>
  </si>
  <si>
    <t>136</t>
  </si>
  <si>
    <t>2432/302 ARSA</t>
  </si>
  <si>
    <t>37.053386925500035,37.36573164850006</t>
  </si>
  <si>
    <t>Yığma bina. Taşıyıcı duvarda çatlak mevcut</t>
  </si>
  <si>
    <t>https://ht1.csb.gov.tr/gallery.do?uid=1676638350022_2400</t>
  </si>
  <si>
    <t>PERİ BACASI</t>
  </si>
  <si>
    <t>55</t>
  </si>
  <si>
    <t>2438/62 ARSA</t>
  </si>
  <si>
    <t>37.053547599500064,37.36702033650005</t>
  </si>
  <si>
    <t>Kolun kiriş ve merdivenler kötü durumda</t>
  </si>
  <si>
    <t>https://ht1.csb.gov.tr/gallery.do?uid=1676636747268_89037</t>
  </si>
  <si>
    <t>110/1</t>
  </si>
  <si>
    <t>2438/41 ARSA</t>
  </si>
  <si>
    <t>37.05352727650006,37.36714474550004</t>
  </si>
  <si>
    <t>Tavanda dosemesinin demiri gözüküyor.</t>
  </si>
  <si>
    <t>https://ht1.csb.gov.tr/gallery.do?uid=1676799229090_3270</t>
  </si>
  <si>
    <t>2438/7 ARSA EV VE MAĞARA</t>
  </si>
  <si>
    <t>37.05436669850005,37.366693844000054</t>
  </si>
  <si>
    <t>Arka ve Çatı yikik</t>
  </si>
  <si>
    <t>https://ht1.csb.gov.tr/gallery.do?uid=1676375838004_8292</t>
  </si>
  <si>
    <t>TUNA</t>
  </si>
  <si>
    <t>1033/70 AVLULU KARGİR EV.</t>
  </si>
  <si>
    <t>37.04910017100005,37.38564886300006</t>
  </si>
  <si>
    <t>Mehmet koç  05313439462
48499014054</t>
  </si>
  <si>
    <t>Karkas Yapı - Bağdadı</t>
  </si>
  <si>
    <t>https://ht1.csb.gov.tr/gallery.do?uid=1676450364389_9805</t>
  </si>
  <si>
    <t>DÜZTEPE</t>
  </si>
  <si>
    <t>1048/71 BAĞ</t>
  </si>
  <si>
    <t>37.04931184550003,37.38489012300005</t>
  </si>
  <si>
    <t>Bediha sönmez 05526785450
Tc 28636670244</t>
  </si>
  <si>
    <t>https://ht1.csb.gov.tr/gallery.do?uid=1676451246627_41971</t>
  </si>
  <si>
    <t>SADIKLAR</t>
  </si>
  <si>
    <t>1125/80 ARSA</t>
  </si>
  <si>
    <t>37.04773668200005,37.38457260650006</t>
  </si>
  <si>
    <t>https://ht1.csb.gov.tr/gallery.do?uid=1676617612659_70457</t>
  </si>
  <si>
    <t>İSTİKLAL</t>
  </si>
  <si>
    <t>76031 NOLU</t>
  </si>
  <si>
    <t>ŞAHİNBEY İSTİKLAL Kesin Hasar Tespit</t>
  </si>
  <si>
    <t>3901/10 BAĞ</t>
  </si>
  <si>
    <t>37.05133289250006,37.355089850500065</t>
  </si>
  <si>
    <t>https://ht1.csb.gov.tr/gallery.do?uid=1676290537274_81417</t>
  </si>
  <si>
    <t>KIBRIS</t>
  </si>
  <si>
    <t>71050 NOLU</t>
  </si>
  <si>
    <t>ŞAHİNBEY KIBRIS Kesin Hasar Tespit</t>
  </si>
  <si>
    <t>2511/1 BAĞ</t>
  </si>
  <si>
    <t>37.04373385700006,37.37550356750006</t>
  </si>
  <si>
    <t>Suriyeli vatandas</t>
  </si>
  <si>
    <t>TC-YOK Mustafa Elavas</t>
  </si>
  <si>
    <t>https://ht1.csb.gov.tr/gallery.do?uid=1676289896690_65354</t>
  </si>
  <si>
    <t>71095 NOLU</t>
  </si>
  <si>
    <t>37.04312309000005,37.37555174600004</t>
  </si>
  <si>
    <t>43</t>
  </si>
  <si>
    <t>https://ht1.csb.gov.tr/gallery.do?uid=1676206483432_54289</t>
  </si>
  <si>
    <t>KOLEJTEPE</t>
  </si>
  <si>
    <t>OPR.DR.AHMET HURŞİT BATTAL</t>
  </si>
  <si>
    <t>2094/15 ARSA</t>
  </si>
  <si>
    <t>37.05679781550006,37.36241032450005</t>
  </si>
  <si>
    <t>Binada bulunan art arda kolonlarda yariklar mevcut bina tehlike arz etmektedir aşağı da dükkanlarda fırıncı aktif olarak çalışmakta tehlikeli</t>
  </si>
  <si>
    <t>14446391226 NECMİ ÖZTÜRK</t>
  </si>
  <si>
    <t>https://ht1.csb.gov.tr/gallery.do?uid=1676637112131_23493</t>
  </si>
  <si>
    <t>9008 NOLU</t>
  </si>
  <si>
    <t>2090/65 ARSA</t>
  </si>
  <si>
    <t>37.05596497150006,37.36557599200006</t>
  </si>
  <si>
    <t>Binada kalanlar mevcut kolonlarda ve kirislerde burulma mevcut bir kaç kolonda demirler ortada bodrumda kirisler ve kolonlarda kırılma var</t>
  </si>
  <si>
    <t>27076716680 BURHAN TÜMMÜ</t>
  </si>
  <si>
    <t>https://ht1.csb.gov.tr/gallery.do?uid=1676721269311_93516</t>
  </si>
  <si>
    <t>ŞEHİT UĞUR BİLMEZ</t>
  </si>
  <si>
    <t>2091/20 ARSA</t>
  </si>
  <si>
    <t>37.05665928150003,37.36508836300004</t>
  </si>
  <si>
    <t>Binada kalanlar mevcut bina yığma yapı taşıyıcı duvarlarda catlakliklar tespit edildi dış cephe duvarlarında catlaklik mevcut balkon döşeme lerim hasarlı tehlike arz etmektedir</t>
  </si>
  <si>
    <t>https://ht1.csb.gov.tr/gallery.do?uid=1676378676218_85403</t>
  </si>
  <si>
    <t>KONAK</t>
  </si>
  <si>
    <t>79011 NOLU</t>
  </si>
  <si>
    <t>2214/51 TARLA</t>
  </si>
  <si>
    <t>37.054331191000045,37.338894579000055</t>
  </si>
  <si>
    <t>https://ht1.csb.gov.tr/gallery.do?uid=1676365197048_64033</t>
  </si>
  <si>
    <t>79018 NOLU</t>
  </si>
  <si>
    <t>2216/7 BAĞ</t>
  </si>
  <si>
    <t>37.05060329600005,37.34521257550006</t>
  </si>
  <si>
    <t>https://ht1.csb.gov.tr/gallery.do?uid=1676469136434_22193</t>
  </si>
  <si>
    <t>79030 NOLU</t>
  </si>
  <si>
    <t>9592/1 Arsa</t>
  </si>
  <si>
    <t>37.05102365700003,37.344628711500064</t>
  </si>
  <si>
    <t>5 kat yığma yapi olduğu tespit edilmiştir</t>
  </si>
  <si>
    <t>https://ht1.csb.gov.tr/gallery.do?uid=1676557861755_20664</t>
  </si>
  <si>
    <t>79032 NOLU</t>
  </si>
  <si>
    <t>2216/5 TARLA</t>
  </si>
  <si>
    <t>37.051377817500054,37.34398650050005</t>
  </si>
  <si>
    <t>https://ht1.csb.gov.tr/gallery.do?uid=1676528901896_16865</t>
  </si>
  <si>
    <t>9598/1 Arsa</t>
  </si>
  <si>
    <t>37.050354026000036,37.34462242150005</t>
  </si>
  <si>
    <t>1.Normal kat Salon ve yatak odası duvarları catlak tespit edilmiştir</t>
  </si>
  <si>
    <t>https://ht1.csb.gov.tr/gallery.do?uid=1676457504695_97469</t>
  </si>
  <si>
    <t>CEVHERİ</t>
  </si>
  <si>
    <t>2180/179 BAĞ YERİ</t>
  </si>
  <si>
    <t>37.055199631500045,37.34279947850004</t>
  </si>
  <si>
    <t>https://ht1.csb.gov.tr/gallery.do?uid=1678520815143_78763</t>
  </si>
  <si>
    <t>79023 NOLU</t>
  </si>
  <si>
    <t>2185/33 KARGİR BİNA</t>
  </si>
  <si>
    <t>37.0521179203794,37.34651298296973</t>
  </si>
  <si>
    <t>Yapıya sonrasında betonarme eklenti yapılmıştır. Dış kolonlar briket duvar üzerine oturtulmustur. Yapıda Kolon kesimlerinde ani küçülmeler ve akslarında kaymaları açıkça mevcuttur. Kolon kiriş birlesim yerlerinde beton boşalmalari mevcuttur. Eski yapıda duvarda çatlaklar mevcuttur.</t>
  </si>
  <si>
    <t>https://ht1.csb.gov.tr/gallery.do?uid=1678873327216_51592</t>
  </si>
  <si>
    <t>KRALPAŞA</t>
  </si>
  <si>
    <t>2214/57 BAĞ</t>
  </si>
  <si>
    <t>37.0545274950001,37.34087764900005</t>
  </si>
  <si>
    <t>https://ht1.csb.gov.tr/gallery.do?uid=1678793315877_33735</t>
  </si>
  <si>
    <t>79046 NOLU</t>
  </si>
  <si>
    <t>5308/13 ARSA</t>
  </si>
  <si>
    <t>37.05356831300005,37.34078124</t>
  </si>
  <si>
    <t>Yığma yapi kirisleri acikliklarda (pencere ustu ve kapı ustu vs) catlakliklar fazladır. Taşıyıcı duvarlarda yarışmalar mevcuttur.</t>
  </si>
  <si>
    <t>26986731158 NAİME DOĞAN</t>
  </si>
  <si>
    <t>https://ht1.csb.gov.tr/gallery.do?uid=1676550607532_2978</t>
  </si>
  <si>
    <t>MİMAR SİNAN</t>
  </si>
  <si>
    <t>75183 NOLU</t>
  </si>
  <si>
    <t>ŞAHİNBEY MİMAR SİNAN Kesin Hasar Tespit</t>
  </si>
  <si>
    <t>2973/10 ARSA</t>
  </si>
  <si>
    <t>37.042173398000045,37.359228197500045</t>
  </si>
  <si>
    <t>OCAKLAR</t>
  </si>
  <si>
    <t>https://ht1.csb.gov.tr/gallery.do?uid=1677059364609_18168</t>
  </si>
  <si>
    <t>97017 NOLU</t>
  </si>
  <si>
    <t>5782/13 Arsa</t>
  </si>
  <si>
    <t>37.04613852700007,37.40473386450003</t>
  </si>
  <si>
    <t>Zemin kat taşıyıcı duvarlarında büyük bir kısmında 5mmden büyük duvar boyunca devam eden boyuna çatlaklar mevcut
Ayrıca Zemin kat düşey hatillarda hasar mevcut</t>
  </si>
  <si>
    <t>17621033126 DÖNE SAYAR</t>
  </si>
  <si>
    <t>https://ht1.csb.gov.tr/gallery.do?uid=1676291667951_10213</t>
  </si>
  <si>
    <t>ONUR</t>
  </si>
  <si>
    <t>74068 NOLU</t>
  </si>
  <si>
    <t>ŞAHİNBEY ONUR Kesin Hasar Tespit</t>
  </si>
  <si>
    <t>2877/4 ARSA</t>
  </si>
  <si>
    <t>37.04140128650005,37.363909492500056</t>
  </si>
  <si>
    <t>https://ht1.csb.gov.tr/gallery.do?uid=1676106576718_85622</t>
  </si>
  <si>
    <t>PERİLİKAYA</t>
  </si>
  <si>
    <t>98140 NOLU</t>
  </si>
  <si>
    <t>217</t>
  </si>
  <si>
    <t>ŞAHİNBEY PERİLİKAYA Kesin Hasar Tespit</t>
  </si>
  <si>
    <t>6296/1 Arsa</t>
  </si>
  <si>
    <t>37.054020072500066,37.41518598400006</t>
  </si>
  <si>
    <t>Binanın giriş katı betonarme çerçeve üst katları yığma olarak teşkil edilmiştir. Yığma duvarların muhtelif yerlerinde 10mm den geniş çatlaklara blok kopmalarina ve 5mm den küçük diyagonal çatlaklara ve blok ezilmelerine harç dokulmelerine rastlanmistir. D tipi ve çoğu yerde C tipi hasarlar tespit edilmistir</t>
  </si>
  <si>
    <t>46441086036 İSMAİL PAMUK</t>
  </si>
  <si>
    <t>https://ht1.csb.gov.tr/gallery.do?uid=1676284856289_43079</t>
  </si>
  <si>
    <t>98151 NOLU</t>
  </si>
  <si>
    <t>4232/8 ARSA</t>
  </si>
  <si>
    <t>37.04975641450005,37.41823967150006</t>
  </si>
  <si>
    <t>Yığma taşıyıcı sistemi olan binada taşıyıcı duvar birlesimlerinde 10 mm den fazla ayrışmalar ve harcta dokulmeler mevcut olup iki farklı yerde c tipi hasarlar tespit edilmiştir aynı zamanda bina dışında yaklaşık 5 mm kalınlığında taşıyıcı duvarda çatlak görülmüş olup b tipi hasarlar vardır yer yer muhtelif noktalarda a tipi hasarlarda mevcuttur</t>
  </si>
  <si>
    <t>https://ht1.csb.gov.tr/gallery.do?uid=1676037010629_35037</t>
  </si>
  <si>
    <t>957/50 ARSA</t>
  </si>
  <si>
    <t>37.052372957000046,37.38082604950006</t>
  </si>
  <si>
    <t>12345000690 MEHLİKA GÜL</t>
  </si>
  <si>
    <t>https://ht1.csb.gov.tr/gallery.do?uid=1676448342142_40596</t>
  </si>
  <si>
    <t>GÖKTAŞ</t>
  </si>
  <si>
    <t>912/76 ARSA</t>
  </si>
  <si>
    <t>37.056752319000054,37.38169314400005</t>
  </si>
  <si>
    <t>Altı mağara</t>
  </si>
  <si>
    <t>TC-YOK Dilan halil</t>
  </si>
  <si>
    <t>https://ht1.csb.gov.tr/gallery.do?uid=1676546265617_78642</t>
  </si>
  <si>
    <t>SERİNEVLER</t>
  </si>
  <si>
    <t>99048 NOLU</t>
  </si>
  <si>
    <t>10/1</t>
  </si>
  <si>
    <t>ŞAHİNBEY SERİNEVLER Kesin Hasar Tespit</t>
  </si>
  <si>
    <t>1873/58 TARLA</t>
  </si>
  <si>
    <t>37.04472641600006,37.421164247000036</t>
  </si>
  <si>
    <t>Duvarlarda ve kirislerde derin çatlaklar mevcut</t>
  </si>
  <si>
    <t>https://ht1.csb.gov.tr/gallery.do?uid=1676713744477_11335</t>
  </si>
  <si>
    <t>99079 NOLU</t>
  </si>
  <si>
    <t>3236/6 ARSA</t>
  </si>
  <si>
    <t>37.04487978700007,37.42264356150005</t>
  </si>
  <si>
    <t>13560072240 ŞERİFE ÇOBAN</t>
  </si>
  <si>
    <t>https://ht1.csb.gov.tr/gallery.do?uid=1676880558023_6556</t>
  </si>
  <si>
    <t>99039 NOLU</t>
  </si>
  <si>
    <t>1842/29 BAÄž.</t>
  </si>
  <si>
    <t>37.04672592400004,37.41929851750007</t>
  </si>
  <si>
    <t>Binada oturanlar mevcuttur duvarlarda çatlakları vardir</t>
  </si>
  <si>
    <t>14069161626 GÖNÜL YILDIRIM</t>
  </si>
  <si>
    <t>https://ht1.csb.gov.tr/gallery.do?uid=1676538550205_34461</t>
  </si>
  <si>
    <t>99038 NOLU</t>
  </si>
  <si>
    <t>4268/3 ARSA</t>
  </si>
  <si>
    <t>37.04726195300006,37.41929203000004</t>
  </si>
  <si>
    <t>Binada oturanlar mevcuttur duvarlarda sıva boya çatlakları mevcuttur ve dış cephede çatlak görülmüştür taşıyıcı sistemi betonarme olmadığı için binanın depreme dayanıklı olup olmadığı hakkında tespit yapilamamistir</t>
  </si>
  <si>
    <t>24133826122 MUSTAFA ALTINER</t>
  </si>
  <si>
    <t>https://ht1.csb.gov.tr/gallery.do?uid=1676531659316_12504</t>
  </si>
  <si>
    <t>99036 NOLU</t>
  </si>
  <si>
    <t>4266/6 ARSA</t>
  </si>
  <si>
    <t>37.04715109050005,37.418989032500065</t>
  </si>
  <si>
    <t>Binada oturanlar mevcuttur duvarlarda sıva boya çatlakları mevcuttur taşıyıcı duvarlarda çatlaklar mevcut olup taşıyıcı özelliğini yitirmistir</t>
  </si>
  <si>
    <t>32161558786 SELAHATTİN KAR</t>
  </si>
  <si>
    <t>https://ht1.csb.gov.tr/gallery.do?uid=1676533173392_51092</t>
  </si>
  <si>
    <t>282 NOLU</t>
  </si>
  <si>
    <t>4265/7 ARSA</t>
  </si>
  <si>
    <t>37.04705013900005,37.41862622100004</t>
  </si>
  <si>
    <t>Binada oturanlar mevcuttur ic ve dış duvarlarda çatlakları mevcuttur taşıyıcı sistemi betonarme olmadığı için binanın depreme dayanıklı olup olmadığı hakkında tespit yapilamamistir</t>
  </si>
  <si>
    <t>TC-YOK Ali Elahmed</t>
  </si>
  <si>
    <t>https://ht1.csb.gov.tr/gallery.do?uid=1676532831483_29744</t>
  </si>
  <si>
    <t>4266/9 ARSA</t>
  </si>
  <si>
    <t>37.047001533500065,37.41878956200003</t>
  </si>
  <si>
    <t>Binada oturanlar mevcuttur duvarlarda çatlakları mevcuttur taşıyıcı sistemi betonarme olmadığı için binanın depreme dayanıklı olup olmadığı hakkında tespit yapilamamistir</t>
  </si>
  <si>
    <t>TC-YOK Eser sönmez</t>
  </si>
  <si>
    <t>https://ht1.csb.gov.tr/gallery.do?uid=1676532234543_70660</t>
  </si>
  <si>
    <t>4266/8 ARSA</t>
  </si>
  <si>
    <t>37.047044022500046,37.41884670850004</t>
  </si>
  <si>
    <t>Binada oturanlar mevcuttur duvarlarda çatlaklar ve üst dosemede çatlaklar mevcuttur taşıyıcı sistemi betonarme olmadığı için binanın depreme dayanıklı olup olmadığı hakkında tespit yapilamamistir</t>
  </si>
  <si>
    <t>TC-YOK Eye Battalo</t>
  </si>
  <si>
    <t>https://ht1.csb.gov.tr/gallery.do?uid=1676209106967_86217</t>
  </si>
  <si>
    <t>SULTAN SELİM</t>
  </si>
  <si>
    <t>BEYOĞLU</t>
  </si>
  <si>
    <t>335/8 EV</t>
  </si>
  <si>
    <t>37.053020642000035,37.386369506500046</t>
  </si>
  <si>
    <t>Komşu bina baskı yapmış merdivenden patlamis</t>
  </si>
  <si>
    <t>TC-YOK Kadir aydin</t>
  </si>
  <si>
    <t>https://ht1.csb.gov.tr/gallery.do?uid=1676201732918_42326</t>
  </si>
  <si>
    <t>ERBULUT</t>
  </si>
  <si>
    <t>329/1 ARSA</t>
  </si>
  <si>
    <t>37.05331437250004,37.38753229300005</t>
  </si>
  <si>
    <t>TC-YOK Ayuş şahbaz</t>
  </si>
  <si>
    <t>https://ht1.csb.gov.tr/gallery.do?uid=1676278775630_88591</t>
  </si>
  <si>
    <t>97</t>
  </si>
  <si>
    <t>352/1 ARSA</t>
  </si>
  <si>
    <t>37.051384147500045,37.38480217800006</t>
  </si>
  <si>
    <t>Kolon kesmis</t>
  </si>
  <si>
    <t>TC-YOK Tahsin bey</t>
  </si>
  <si>
    <t>https://ht1.csb.gov.tr/gallery.do?uid=1676270321747_49607</t>
  </si>
  <si>
    <t>ERENLER</t>
  </si>
  <si>
    <t>343/8 ARSA</t>
  </si>
  <si>
    <t>37.05216925000005,37.385847706500044</t>
  </si>
  <si>
    <t>Taşıyıcı duvarlarda ciddi çatlak ve patlama var</t>
  </si>
  <si>
    <t>TC-YOK Bilal basoglu</t>
  </si>
  <si>
    <t>https://ht1.csb.gov.tr/gallery.do?uid=1676293344496_12660</t>
  </si>
  <si>
    <t>55006 NOLU</t>
  </si>
  <si>
    <t>312/1 ARSA</t>
  </si>
  <si>
    <t>37.054986316000054,37.38890412200004</t>
  </si>
  <si>
    <t>Kapı no 29A da evin giriş katı duvarlarında çatlaklar var boşaltılması gerekiyor, diğer binalar için de risk oluşturuyor</t>
  </si>
  <si>
    <t>SUYABATMAZ</t>
  </si>
  <si>
    <t>https://ht1.csb.gov.tr/gallery.do?uid=1676035443091_67585</t>
  </si>
  <si>
    <t>SALMAN</t>
  </si>
  <si>
    <t>468/53 EV</t>
  </si>
  <si>
    <t>37.05851310150004,37.38830816850006</t>
  </si>
  <si>
    <t>https://ht1.csb.gov.tr/gallery.do?uid=1676733088176_95621</t>
  </si>
  <si>
    <t>468/37 EV</t>
  </si>
  <si>
    <t>37.058833387500044,37.388316676000045</t>
  </si>
  <si>
    <t>Duvar göçük ve catlaklar mevcut</t>
  </si>
  <si>
    <t>https://ht1.csb.gov.tr/gallery.do?uid=1676712974892_8877</t>
  </si>
  <si>
    <t>TİLKİLİ ÇIKMAZI</t>
  </si>
  <si>
    <t>476/62 EV</t>
  </si>
  <si>
    <t>37.05893598100005,37.390483301000046</t>
  </si>
  <si>
    <t>Duvarda ayrılma var.</t>
  </si>
  <si>
    <t>https://ht1.csb.gov.tr/gallery.do?uid=1676652622634_44519</t>
  </si>
  <si>
    <t>KALENDER</t>
  </si>
  <si>
    <t>468/31 EV</t>
  </si>
  <si>
    <t>37.05900267450005,37.38808330900005</t>
  </si>
  <si>
    <t>Duvar da göçük var Duvar çatlakları mevcut var.
Ticarilere girilmedi</t>
  </si>
  <si>
    <t>AYDINLAR</t>
  </si>
  <si>
    <t>https://ht1.csb.gov.tr/gallery.do?uid=1677143602778_39185</t>
  </si>
  <si>
    <t>822/60 EV</t>
  </si>
  <si>
    <t>37.060051629500066,37.39035338700006</t>
  </si>
  <si>
    <t>No:12 tarafına cephe olan taşıyıcı nitelikte olan duvarda 5mmden büyük çatlamalar tespit edildiğinden ağır hasar olarak girilmiştir</t>
  </si>
  <si>
    <t>https://ht1.csb.gov.tr/gallery.do?uid=1677141468696_37577</t>
  </si>
  <si>
    <t>823/3 EV</t>
  </si>
  <si>
    <t>37.06011726850005,37.39124952450004</t>
  </si>
  <si>
    <t>Bina girişindeki kirişve Bodrum kat dosemesi gözle görülür derecede seçim yapmis bina etrafinicevreleyen duvarlar bombe yapmış Çatı kiremitleri düşme tehlikesi var</t>
  </si>
  <si>
    <t>https://ht1.csb.gov.tr/gallery.do?uid=1676550222255_75780</t>
  </si>
  <si>
    <t>ŞAHVELİ</t>
  </si>
  <si>
    <t>Abuzer sokak gök cikmazi</t>
  </si>
  <si>
    <t>1992/141 E V</t>
  </si>
  <si>
    <t>37.05764305303024,37.37249621449526</t>
  </si>
  <si>
    <t>6306 sayılı yasa kapsamında değerlendirilmesi gerekmektedir.</t>
  </si>
  <si>
    <t>https://ht1.csb.gov.tr/gallery.do?uid=1676548939804_26941</t>
  </si>
  <si>
    <t>37.05758257150006,37.37258639200007</t>
  </si>
  <si>
    <t>https://ht1.csb.gov.tr/gallery.do?uid=1675848598610_80639</t>
  </si>
  <si>
    <t>ŞENYURT</t>
  </si>
  <si>
    <t>393/4 ARSA</t>
  </si>
  <si>
    <t>37.05383540450006,37.38660354500004</t>
  </si>
  <si>
    <t>Üst kat döşemesi sehim var,döşeme yıkılmış.</t>
  </si>
  <si>
    <t>https://ht1.csb.gov.tr/gallery.do?uid=1675947200021_17950</t>
  </si>
  <si>
    <t>GÜZEL</t>
  </si>
  <si>
    <t>393/7 ARSA</t>
  </si>
  <si>
    <t>37.05375851900007,37.38653935250005</t>
  </si>
  <si>
    <t>Döşeme çökmüş</t>
  </si>
  <si>
    <t>https://ht1.csb.gov.tr/gallery.do?uid=1675942850672_41231</t>
  </si>
  <si>
    <t>KARABIÇKI</t>
  </si>
  <si>
    <t>395/7 ARSA</t>
  </si>
  <si>
    <t>37.05412828550007,37.38687310200007</t>
  </si>
  <si>
    <t>https://ht1.csb.gov.tr/gallery.do?uid=1675941693637_54478</t>
  </si>
  <si>
    <t>394/3 ARSA</t>
  </si>
  <si>
    <t>37.05408917850008,37.386641497000056</t>
  </si>
  <si>
    <t>https://ht1.csb.gov.tr/gallery.do?uid=1675931011764_86597</t>
  </si>
  <si>
    <t>UZUNTEK</t>
  </si>
  <si>
    <t>mescit</t>
  </si>
  <si>
    <t>397/6 ARSA</t>
  </si>
  <si>
    <t>37.05445497650004,37.38728035500006</t>
  </si>
  <si>
    <t>30 numaraya dahil, ikisi de ağır hasarlı</t>
  </si>
  <si>
    <t>https://ht1.csb.gov.tr/gallery.do?uid=1675930579499_11466</t>
  </si>
  <si>
    <t>37.05442233700006,37.38734331300003</t>
  </si>
  <si>
    <t>Döşeme bodruma düşmüş, çatlaklar var</t>
  </si>
  <si>
    <t>https://ht1.csb.gov.tr/gallery.do?uid=1675925223224_71467</t>
  </si>
  <si>
    <t>DEVECİLER</t>
  </si>
  <si>
    <t>397/12 EV</t>
  </si>
  <si>
    <t>37.054501843000054,37.38740549400006</t>
  </si>
  <si>
    <t>https://ht1.csb.gov.tr/gallery.do?uid=1676035052240_95204</t>
  </si>
  <si>
    <t>375/112 EV</t>
  </si>
  <si>
    <t>37.053206254500054,37.384052350000076</t>
  </si>
  <si>
    <t>Döşeme de ve taşıyıcı duvarlarda çatlaklar tespit edildi.</t>
  </si>
  <si>
    <t>TC-YOK Zekeriya Şeyha</t>
  </si>
  <si>
    <t>https://ht1.csb.gov.tr/gallery.do?uid=1676028741199_85443</t>
  </si>
  <si>
    <t>DERİN ÇUKUR</t>
  </si>
  <si>
    <t>353/2 ARSA</t>
  </si>
  <si>
    <t>37.05190801750007,37.38309643450006</t>
  </si>
  <si>
    <t>Yapı elemanlarında çatlaklar mevcut</t>
  </si>
  <si>
    <t>TC-YOK Ahmed kedro,TC-YOK Hasan yakup</t>
  </si>
  <si>
    <t>https://ht1.csb.gov.tr/gallery.do?uid=1676019253837_96325</t>
  </si>
  <si>
    <t>383/3 EV</t>
  </si>
  <si>
    <t>37.05351643050005,37.38517905000003</t>
  </si>
  <si>
    <t>Binaya girilemedi ama kolon çatlakları mevcut</t>
  </si>
  <si>
    <t>https://ht1.csb.gov.tr/gallery.do?uid=1676016423987_79630</t>
  </si>
  <si>
    <t>52</t>
  </si>
  <si>
    <t>387/39 EV</t>
  </si>
  <si>
    <t>37.05384714250005,37.38484799950004</t>
  </si>
  <si>
    <t>Kesme taş betonarme mix bina, çatı seçim yapmış kolona çatlak mevcut</t>
  </si>
  <si>
    <t>TC-YOK Cenin Ömer</t>
  </si>
  <si>
    <t>https://ht1.csb.gov.tr/gallery.do?uid=1676012106571_75295</t>
  </si>
  <si>
    <t>ŞEHİT ABDO VURMAZ</t>
  </si>
  <si>
    <t>380/3 ARSA</t>
  </si>
  <si>
    <t>37.053336730500035,37.38501006800004</t>
  </si>
  <si>
    <t>Döşeme çökmüş şu birikmiş, duvarlarda disa dogru gelmiş</t>
  </si>
  <si>
    <t>https://ht1.csb.gov.tr/gallery.do?uid=1676010922649_64862</t>
  </si>
  <si>
    <t>380/1 EV</t>
  </si>
  <si>
    <t>37.053438698000036,37.38475861400005</t>
  </si>
  <si>
    <t>Eşi suriyede, 4 çocuk var,ev ağır hasarlı</t>
  </si>
  <si>
    <t>TC-YOK Emine Âli</t>
  </si>
  <si>
    <t>https://ht1.csb.gov.tr/gallery.do?uid=1676534143777_40134</t>
  </si>
  <si>
    <t>ÜÇOKLAR</t>
  </si>
  <si>
    <t>94033 NOLU</t>
  </si>
  <si>
    <t>239/44 BAĞ</t>
  </si>
  <si>
    <t>37.05021013600006,37.40658549200006</t>
  </si>
  <si>
    <t>Zemin kat kirişinin sivasi kırılarak kiriste çatlak olduğu gözlemlenmiştir. Zemin kat 28/a nolu dükkanda kolon kiriş birleşiminde patlak olduğu tespit edilmiştir.</t>
  </si>
  <si>
    <t>https://ht1.csb.gov.tr/gallery.do?uid=1676455635635_99703</t>
  </si>
  <si>
    <t>94035 NOLU</t>
  </si>
  <si>
    <t>37.05019786400004,37.40666107650006</t>
  </si>
  <si>
    <t>Zemin kat kirişinin sıvası kırılarak kiriş de çatlak olduğu gözlemlenmiştir. Zemin kat 28 / a nolu dükkanda kolon kiriş birleşiminde patlak olduğu tespit edilmiştir.</t>
  </si>
  <si>
    <t>34489475936 SEZER KIZILBENT,27814702944 HALİL İBRAHİM ÇİÇEK</t>
  </si>
  <si>
    <t>https://ht1.csb.gov.tr/gallery.do?uid=1676540952263_38718</t>
  </si>
  <si>
    <t>KIZIK</t>
  </si>
  <si>
    <t>74</t>
  </si>
  <si>
    <t>1260/121 BAĞ</t>
  </si>
  <si>
    <t>37.04912810400006,37.404722821000036</t>
  </si>
  <si>
    <t>Kiracı suriye vatandaşı</t>
  </si>
  <si>
    <t>TC-YOK Ahmet Hüseyin</t>
  </si>
  <si>
    <t>https://ht1.csb.gov.tr/gallery.do?uid=1676708784850_7572</t>
  </si>
  <si>
    <t>FATİH</t>
  </si>
  <si>
    <t>1247/48 BAĞ</t>
  </si>
  <si>
    <t>37.05130132800005,37.40223627550003</t>
  </si>
  <si>
    <t>40822274548 ABDÜLKADİR DOKUYUCU</t>
  </si>
  <si>
    <t>https://ht1.csb.gov.tr/gallery.do?uid=1676711792031_41383</t>
  </si>
  <si>
    <t>ÜNALDI</t>
  </si>
  <si>
    <t>HACI VELET</t>
  </si>
  <si>
    <t>1738/5 BAĞYERİ</t>
  </si>
  <si>
    <t>37.052968181500034,37.40074519700008</t>
  </si>
  <si>
    <t>https://ht1.csb.gov.tr/gallery.do?uid=1676185115153_7318</t>
  </si>
  <si>
    <t>YEŞİLKENT</t>
  </si>
  <si>
    <t>107007</t>
  </si>
  <si>
    <t>29 arkası</t>
  </si>
  <si>
    <t>8285/7 Avlulu Biriket Ev</t>
  </si>
  <si>
    <t>37.02560932314286,37.43156483641955</t>
  </si>
  <si>
    <t>Kolon patlamaları mevcut</t>
  </si>
  <si>
    <t>TC-YOK Mehmet yıldırım</t>
  </si>
  <si>
    <t>Ahır</t>
  </si>
  <si>
    <t>https://ht1.csb.gov.tr/gallery.do?uid=1676186760151_72641</t>
  </si>
  <si>
    <t>107007 NOLU</t>
  </si>
  <si>
    <t>8288/16 Avlulu Biriket Ev</t>
  </si>
  <si>
    <t>37.025211323000065,37.43197247100005</t>
  </si>
  <si>
    <t>TC-YOK Mehmet turan</t>
  </si>
  <si>
    <t>https://ht1.csb.gov.tr/gallery.do?uid=1676182157200_43966</t>
  </si>
  <si>
    <t>8285/2 Avlulu Kerpiç Ev</t>
  </si>
  <si>
    <t>37.025651243000056,37.43130031300004</t>
  </si>
  <si>
    <t>TC-YOK Hüseyin karayel</t>
  </si>
  <si>
    <t>https://ht1.csb.gov.tr/gallery.do?uid=1676186633671_13442</t>
  </si>
  <si>
    <t>107021 NOLU</t>
  </si>
  <si>
    <t>8283/12 Avlulu Kargir Ev</t>
  </si>
  <si>
    <t>37.02574621300005,37.43095657650005</t>
  </si>
  <si>
    <t>Kolonlarda kesme gözlendi,temelde patlamalar var</t>
  </si>
  <si>
    <t>15326124958 SABRİ ÖZDEMİR</t>
  </si>
  <si>
    <t>https://ht1.csb.gov.tr/gallery.do?uid=1676185108288_28830</t>
  </si>
  <si>
    <t>8284/5 Avlulu Kargir Ev</t>
  </si>
  <si>
    <t>37.02616524700005,37.431317174500066</t>
  </si>
  <si>
    <t>Aynı parsel içindeki 3 mahalin 2 si yıkılmış durumda,1 mahalde ağır hasarlı</t>
  </si>
  <si>
    <t>13742177732 MEHMET GÖZÜKARA</t>
  </si>
  <si>
    <t>https://ht1.csb.gov.tr/gallery.do?uid=1676184637491_17283</t>
  </si>
  <si>
    <t>8284/6 Avlulu Kargir Ev</t>
  </si>
  <si>
    <t>37.02604810300005,37.43144884800006</t>
  </si>
  <si>
    <t>Binada kesmeler mevcut</t>
  </si>
  <si>
    <t>10886272958 AHMET BAYAT</t>
  </si>
  <si>
    <t>https://ht1.csb.gov.tr/gallery.do?uid=1676183963482_99619</t>
  </si>
  <si>
    <t>8284/8 Avlulu Briket Ev</t>
  </si>
  <si>
    <t>37.025914642500055,37.43152717600003</t>
  </si>
  <si>
    <t>40009301074 NURİ GÖKBULUT</t>
  </si>
  <si>
    <t>https://ht1.csb.gov.tr/gallery.do?uid=1676183145700_77661</t>
  </si>
  <si>
    <t>8283/7 Avlulu Betonarme Ev</t>
  </si>
  <si>
    <t>37.02594290600007,37.43118097650003</t>
  </si>
  <si>
    <t>Bina uzun kenar taşıyıcı duvar ayırması</t>
  </si>
  <si>
    <t>TC-YOK Ahmed abud</t>
  </si>
  <si>
    <t>https://ht1.csb.gov.tr/gallery.do?uid=1676194423027_87112</t>
  </si>
  <si>
    <t>107020 NOLU</t>
  </si>
  <si>
    <t>8284/9 Avlulu Kargir Ev</t>
  </si>
  <si>
    <t>37.02593166200006,37.43169489200005</t>
  </si>
  <si>
    <t>39934303598 MESUT GÖKBULUT</t>
  </si>
  <si>
    <t>https://ht1.csb.gov.tr/gallery.do?uid=1676210693814_65350</t>
  </si>
  <si>
    <t>107018 NOLU</t>
  </si>
  <si>
    <t>8273/15 Avlulu Kargir Ev</t>
  </si>
  <si>
    <t>37.02634142300005,37.430102097500054</t>
  </si>
  <si>
    <t>Kerpiç duvarlarda dökülmeden var</t>
  </si>
  <si>
    <t>10502285744 DERYA DEĞİRMİ</t>
  </si>
  <si>
    <t>https://ht1.csb.gov.tr/gallery.do?uid=1676268898502_90625</t>
  </si>
  <si>
    <t>358/10 Bahçe</t>
  </si>
  <si>
    <t>37.029452476509654,37.426490131682655</t>
  </si>
  <si>
    <t>Döşeme seçim yapmış</t>
  </si>
  <si>
    <t>https://ht1.csb.gov.tr/gallery.do?uid=1676366794938_54845</t>
  </si>
  <si>
    <t>YUKARIBAYIR</t>
  </si>
  <si>
    <t>ALİ EVLEK</t>
  </si>
  <si>
    <t>ŞAHİNBEY YUKARIBAYIR Kesin Hasar Tespit</t>
  </si>
  <si>
    <t>2457/177 ARSA</t>
  </si>
  <si>
    <t>37.052176998500045,37.367370469000036</t>
  </si>
  <si>
    <t>Döşeme düşmüş,  taşıyıcı duvarda derin çatlaklar var.</t>
  </si>
  <si>
    <t>M2 BİRİM FİYAT</t>
  </si>
  <si>
    <t>TOPLAM FİYAT</t>
  </si>
  <si>
    <r>
      <t>M</t>
    </r>
    <r>
      <rPr>
        <b/>
        <vertAlign val="superscript"/>
        <sz val="11"/>
        <color indexed="8"/>
        <rFont val="Calibri"/>
        <family val="2"/>
        <charset val="162"/>
        <scheme val="minor"/>
      </rPr>
      <t>2</t>
    </r>
  </si>
  <si>
    <t>İHALE SAATİ</t>
  </si>
  <si>
    <t>İHALE TARİHİ</t>
  </si>
  <si>
    <t>GEÇİCİ TEMİNAT
BEDELİ (TL)
EN AZ %3</t>
  </si>
  <si>
    <r>
      <t>BÖLGE TOPLAM M</t>
    </r>
    <r>
      <rPr>
        <b/>
        <vertAlign val="superscript"/>
        <sz val="11"/>
        <color indexed="8"/>
        <rFont val="Calibri"/>
        <family val="2"/>
        <charset val="162"/>
      </rPr>
      <t>2</t>
    </r>
  </si>
  <si>
    <t>BİNA TÜRÜ</t>
  </si>
  <si>
    <t>2. KISIM</t>
  </si>
  <si>
    <t>AĞIR HASARLI HARÇLI YIĞMA YAPI (KESME TAŞ YAPI) YAKLAŞIK MALİYETİ</t>
  </si>
  <si>
    <t>AĞIR HASARLI YIĞMA BİNALAR YAKLAŞIK MALİYETİ</t>
  </si>
  <si>
    <t>NOT: KIRMIZI YAZI İLE BELİRTİLEN AĞIR HASARLI HARÇLI YIĞMA YAPI  (KESME TAŞ YAPI) VE AĞIR HASARLI YIĞMA BİNALAR TOPLAM BEDELDEN DÜŞÜLMÜŞTÜR.</t>
  </si>
  <si>
    <t>AĞIR HASARLI BETONARME BİNALAR MUAMMEN BEDEL</t>
  </si>
  <si>
    <t>ŞAHİNBEY İLÇESİ AĞIR HASARLI BİNALARIN 2. BÖLGE İHALESİ İÇİN YAKLAŞIK MALİYET VE MUAMMEN BEDEL İCMAL TABLOSU</t>
  </si>
  <si>
    <t>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</si>
</sst>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indexed="8"/>
      <name val="Times New Roman"/>
      <family val="1"/>
      <charset val="162"/>
    </font>
    <font>
      <sz val="10"/>
      <color indexed="8"/>
      <name val="Times New Roman"/>
      <family val="1"/>
      <charset val="162"/>
    </font>
    <font>
      <sz val="10"/>
      <color theme="1"/>
      <name val="Times New Roman"/>
      <family val="1"/>
      <charset val="162"/>
    </font>
    <font>
      <u/>
      <sz val="11"/>
      <color theme="10"/>
      <name val="Calibri"/>
      <family val="2"/>
      <scheme val="minor"/>
    </font>
    <font>
      <u/>
      <sz val="10"/>
      <color theme="10"/>
      <name val="Times New Roman"/>
      <family val="1"/>
      <charset val="162"/>
    </font>
    <font>
      <b/>
      <sz val="14"/>
      <color theme="1"/>
      <name val="Calibri"/>
      <family val="2"/>
      <charset val="162"/>
      <scheme val="minor"/>
    </font>
    <font>
      <sz val="11"/>
      <color theme="1"/>
      <name val="Calibri"/>
      <family val="2"/>
      <scheme val="minor"/>
    </font>
    <font>
      <b/>
      <sz val="12"/>
      <color indexed="8"/>
      <name val="Calibri"/>
      <family val="2"/>
      <charset val="162"/>
      <scheme val="minor"/>
    </font>
    <font>
      <b/>
      <sz val="11"/>
      <color indexed="8"/>
      <name val="Calibri"/>
      <family val="2"/>
      <charset val="162"/>
    </font>
    <font>
      <b/>
      <vertAlign val="superscript"/>
      <sz val="11"/>
      <color indexed="8"/>
      <name val="Calibri"/>
      <family val="2"/>
      <charset val="162"/>
    </font>
    <font>
      <b/>
      <vertAlign val="superscript"/>
      <sz val="11"/>
      <color indexed="8"/>
      <name val="Calibri"/>
      <family val="2"/>
      <charset val="162"/>
      <scheme val="minor"/>
    </font>
    <font>
      <b/>
      <sz val="14"/>
      <color indexed="8"/>
      <name val="Calibri"/>
      <family val="2"/>
      <charset val="162"/>
      <scheme val="minor"/>
    </font>
    <font>
      <sz val="12"/>
      <color theme="1"/>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s>
  <fills count="4">
    <fill>
      <patternFill patternType="none"/>
    </fill>
    <fill>
      <patternFill patternType="gray125"/>
    </fill>
    <fill>
      <patternFill patternType="solid">
        <fgColor indexed="22"/>
      </patternFill>
    </fill>
    <fill>
      <patternFill patternType="solid">
        <fgColor rgb="FF99CC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7" fillId="0" borderId="0"/>
  </cellStyleXfs>
  <cellXfs count="61">
    <xf numFmtId="0" fontId="0" fillId="0" borderId="0" xfId="0"/>
    <xf numFmtId="0" fontId="1" fillId="0" borderId="1" xfId="0" applyFont="1" applyFill="1" applyBorder="1" applyAlignment="1"/>
    <xf numFmtId="0" fontId="1" fillId="0" borderId="1" xfId="0" applyFont="1" applyFill="1" applyBorder="1" applyAlignment="1">
      <alignment wrapText="1"/>
    </xf>
    <xf numFmtId="0" fontId="1" fillId="0" borderId="0" xfId="0" applyFont="1" applyFill="1" applyAlignment="1"/>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Fill="1" applyBorder="1" applyAlignment="1">
      <alignment wrapText="1"/>
    </xf>
    <xf numFmtId="0" fontId="2" fillId="0" borderId="1" xfId="0" applyFont="1" applyBorder="1" applyAlignment="1"/>
    <xf numFmtId="0" fontId="0" fillId="0" borderId="0" xfId="0" applyAlignment="1"/>
    <xf numFmtId="0" fontId="0" fillId="0" borderId="0" xfId="0" applyAlignment="1">
      <alignment vertical="top"/>
    </xf>
    <xf numFmtId="0" fontId="2" fillId="0" borderId="1" xfId="0" applyFont="1" applyBorder="1" applyAlignment="1">
      <alignment wrapText="1"/>
    </xf>
    <xf numFmtId="0" fontId="0" fillId="0" borderId="0" xfId="0" applyAlignment="1">
      <alignment horizontal="center" vertical="top"/>
    </xf>
    <xf numFmtId="0" fontId="2" fillId="0" borderId="0" xfId="0" applyFont="1" applyFill="1" applyAlignment="1"/>
    <xf numFmtId="0" fontId="4" fillId="0" borderId="1" xfId="1" applyBorder="1" applyAlignment="1"/>
    <xf numFmtId="0" fontId="3" fillId="0" borderId="1" xfId="0" applyFont="1" applyBorder="1" applyAlignment="1"/>
    <xf numFmtId="0" fontId="2" fillId="0" borderId="1" xfId="0" applyFont="1" applyFill="1" applyBorder="1" applyAlignment="1"/>
    <xf numFmtId="0" fontId="5" fillId="0" borderId="1" xfId="1" applyFont="1" applyBorder="1" applyAlignment="1"/>
    <xf numFmtId="0" fontId="4" fillId="0" borderId="1" xfId="1" applyBorder="1" applyAlignment="1">
      <alignment vertical="top"/>
    </xf>
    <xf numFmtId="0" fontId="0" fillId="0" borderId="0" xfId="0" applyFill="1" applyBorder="1" applyAlignment="1"/>
    <xf numFmtId="0" fontId="0" fillId="0" borderId="1" xfId="0" applyBorder="1" applyAlignment="1"/>
    <xf numFmtId="0" fontId="2" fillId="0" borderId="0" xfId="0" applyFont="1" applyBorder="1" applyAlignment="1"/>
    <xf numFmtId="0" fontId="2" fillId="0" borderId="0" xfId="0" applyFont="1" applyBorder="1" applyAlignment="1">
      <alignment vertical="top"/>
    </xf>
    <xf numFmtId="0" fontId="0" fillId="0" borderId="1" xfId="0" applyBorder="1"/>
    <xf numFmtId="0" fontId="3" fillId="0" borderId="0" xfId="0" applyFont="1" applyBorder="1" applyAlignment="1"/>
    <xf numFmtId="0" fontId="5" fillId="0" borderId="0" xfId="1" applyFont="1" applyBorder="1" applyAlignment="1"/>
    <xf numFmtId="0" fontId="2" fillId="0" borderId="0" xfId="0" applyFont="1" applyFill="1" applyBorder="1" applyAlignment="1">
      <alignment wrapText="1"/>
    </xf>
    <xf numFmtId="0" fontId="2" fillId="0" borderId="0" xfId="0" applyFont="1" applyBorder="1" applyAlignment="1">
      <alignment vertical="top" wrapText="1"/>
    </xf>
    <xf numFmtId="0" fontId="2" fillId="0" borderId="0" xfId="0" applyFont="1" applyFill="1" applyBorder="1" applyAlignment="1"/>
    <xf numFmtId="0" fontId="2" fillId="0" borderId="0" xfId="0" applyFont="1" applyBorder="1" applyAlignment="1">
      <alignment wrapText="1"/>
    </xf>
    <xf numFmtId="0" fontId="0" fillId="0" borderId="0" xfId="0" applyBorder="1" applyAlignment="1"/>
    <xf numFmtId="0" fontId="4" fillId="0" borderId="0" xfId="1" applyBorder="1" applyAlignment="1"/>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 fontId="6" fillId="0" borderId="1" xfId="2" applyNumberFormat="1" applyFont="1" applyFill="1" applyBorder="1" applyAlignment="1">
      <alignment horizontal="center" vertical="center" wrapText="1"/>
    </xf>
    <xf numFmtId="0" fontId="0" fillId="0" borderId="0" xfId="0" applyFill="1" applyBorder="1"/>
    <xf numFmtId="0" fontId="0" fillId="0" borderId="0" xfId="0" applyAlignment="1">
      <alignment vertical="center" wrapText="1"/>
    </xf>
    <xf numFmtId="4" fontId="0" fillId="0" borderId="0" xfId="0" applyNumberFormat="1" applyAlignment="1">
      <alignment vertical="center"/>
    </xf>
    <xf numFmtId="3" fontId="0" fillId="0" borderId="0" xfId="0" applyNumberFormat="1" applyAlignment="1">
      <alignment vertical="center"/>
    </xf>
    <xf numFmtId="0" fontId="13" fillId="0" borderId="1" xfId="0" applyFont="1" applyBorder="1"/>
    <xf numFmtId="3" fontId="13" fillId="0" borderId="1" xfId="0" applyNumberFormat="1" applyFont="1" applyBorder="1"/>
    <xf numFmtId="4" fontId="14" fillId="0" borderId="1" xfId="0" applyNumberFormat="1" applyFont="1" applyBorder="1"/>
    <xf numFmtId="3" fontId="14" fillId="0" borderId="1" xfId="0" applyNumberFormat="1" applyFont="1" applyBorder="1"/>
    <xf numFmtId="4" fontId="13" fillId="0" borderId="4" xfId="0" applyNumberFormat="1" applyFont="1" applyBorder="1" applyAlignment="1">
      <alignment vertical="center"/>
    </xf>
    <xf numFmtId="4" fontId="13" fillId="0" borderId="1" xfId="0" applyNumberFormat="1" applyFont="1" applyBorder="1"/>
    <xf numFmtId="4" fontId="15" fillId="0" borderId="1" xfId="0" applyNumberFormat="1" applyFont="1" applyBorder="1" applyAlignment="1">
      <alignment vertical="center"/>
    </xf>
    <xf numFmtId="3" fontId="16" fillId="0" borderId="1" xfId="0" applyNumberFormat="1" applyFont="1" applyBorder="1"/>
    <xf numFmtId="4" fontId="16" fillId="0" borderId="2" xfId="0" applyNumberFormat="1" applyFont="1" applyBorder="1" applyAlignment="1">
      <alignment vertical="center"/>
    </xf>
    <xf numFmtId="0" fontId="0" fillId="0" borderId="6" xfId="0" applyFill="1" applyBorder="1" applyAlignment="1">
      <alignment horizontal="center" wrapText="1"/>
    </xf>
    <xf numFmtId="0" fontId="0" fillId="0" borderId="5" xfId="0" applyFill="1" applyBorder="1" applyAlignment="1">
      <alignment horizontal="center" wrapText="1"/>
    </xf>
    <xf numFmtId="0" fontId="12" fillId="3" borderId="7" xfId="0" applyFont="1" applyFill="1" applyBorder="1" applyAlignment="1">
      <alignment horizontal="center"/>
    </xf>
    <xf numFmtId="0" fontId="12" fillId="3" borderId="0" xfId="0" applyFont="1" applyFill="1" applyBorder="1" applyAlignment="1">
      <alignment horizontal="center"/>
    </xf>
    <xf numFmtId="4" fontId="15" fillId="0" borderId="4" xfId="0" applyNumberFormat="1" applyFont="1" applyBorder="1" applyAlignment="1">
      <alignment horizontal="center" vertical="center"/>
    </xf>
    <xf numFmtId="4" fontId="15" fillId="0" borderId="2" xfId="0" applyNumberFormat="1" applyFont="1" applyBorder="1" applyAlignment="1">
      <alignment horizontal="center" vertical="center"/>
    </xf>
    <xf numFmtId="0" fontId="8" fillId="0" borderId="0" xfId="0" applyFont="1" applyBorder="1" applyAlignment="1">
      <alignment horizontal="center"/>
    </xf>
    <xf numFmtId="14" fontId="13" fillId="0" borderId="4" xfId="0" applyNumberFormat="1" applyFont="1" applyBorder="1" applyAlignment="1">
      <alignment horizontal="center" vertical="center"/>
    </xf>
    <xf numFmtId="14" fontId="13" fillId="0" borderId="3" xfId="0" applyNumberFormat="1" applyFont="1" applyBorder="1" applyAlignment="1">
      <alignment horizontal="center" vertical="center"/>
    </xf>
    <xf numFmtId="14" fontId="13" fillId="0" borderId="2"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cellXfs>
  <cellStyles count="3">
    <cellStyle name="Köprü"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ht1.csb.gov.tr/gallery.do?uid=1676724558698_48812" TargetMode="External"/><Relationship Id="rId13" Type="http://schemas.openxmlformats.org/officeDocument/2006/relationships/hyperlink" Target="https://ht1.csb.gov.tr/gallery.do?uid=1676790247532_10245" TargetMode="External"/><Relationship Id="rId3" Type="http://schemas.openxmlformats.org/officeDocument/2006/relationships/hyperlink" Target="https://ht1.csb.gov.tr/gallery.do?uid=1676379326294_43094" TargetMode="External"/><Relationship Id="rId7" Type="http://schemas.openxmlformats.org/officeDocument/2006/relationships/hyperlink" Target="https://ht1.csb.gov.tr/gallery.do?uid=1676629859815_56163" TargetMode="External"/><Relationship Id="rId12" Type="http://schemas.openxmlformats.org/officeDocument/2006/relationships/hyperlink" Target="https://ht1.csb.gov.tr/gallery.do?uid=1676790391918_72836" TargetMode="External"/><Relationship Id="rId2" Type="http://schemas.openxmlformats.org/officeDocument/2006/relationships/hyperlink" Target="https://ht1.csb.gov.tr/gallery.do?uid=1676380251120_46021" TargetMode="External"/><Relationship Id="rId1" Type="http://schemas.openxmlformats.org/officeDocument/2006/relationships/hyperlink" Target="https://ht1.csb.gov.tr/gallery.do?uid=1676019103284_60723" TargetMode="External"/><Relationship Id="rId6" Type="http://schemas.openxmlformats.org/officeDocument/2006/relationships/hyperlink" Target="https://ht1.csb.gov.tr/gallery.do?uid=1676543001473_75478" TargetMode="External"/><Relationship Id="rId11" Type="http://schemas.openxmlformats.org/officeDocument/2006/relationships/hyperlink" Target="https://ht1.csb.gov.tr/gallery.do?uid=1676710372352_44374" TargetMode="External"/><Relationship Id="rId5" Type="http://schemas.openxmlformats.org/officeDocument/2006/relationships/hyperlink" Target="https://ht1.csb.gov.tr/gallery.do?uid=1676542514924_80689" TargetMode="External"/><Relationship Id="rId10" Type="http://schemas.openxmlformats.org/officeDocument/2006/relationships/hyperlink" Target="https://ht1.csb.gov.tr/gallery.do?uid=1676720443986_94927" TargetMode="External"/><Relationship Id="rId4" Type="http://schemas.openxmlformats.org/officeDocument/2006/relationships/hyperlink" Target="https://ht1.csb.gov.tr/gallery.do?uid=1676639362227_42575" TargetMode="External"/><Relationship Id="rId9" Type="http://schemas.openxmlformats.org/officeDocument/2006/relationships/hyperlink" Target="https://ht1.csb.gov.tr/gallery.do?uid=1676722661906_11565" TargetMode="External"/><Relationship Id="rId14" Type="http://schemas.openxmlformats.org/officeDocument/2006/relationships/hyperlink" Target="https://ht1.csb.gov.tr/gallery.do?uid=1676636033681_9258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ht1.csb.gov.tr/gallery.do?uid=1676295086290_65459" TargetMode="External"/><Relationship Id="rId13" Type="http://schemas.openxmlformats.org/officeDocument/2006/relationships/hyperlink" Target="https://ht1.csb.gov.tr/gallery.do?uid=1676290537274_81417" TargetMode="External"/><Relationship Id="rId3" Type="http://schemas.openxmlformats.org/officeDocument/2006/relationships/hyperlink" Target="https://ht1.csb.gov.tr/gallery.do?uid=1676446852892_84482" TargetMode="External"/><Relationship Id="rId7" Type="http://schemas.openxmlformats.org/officeDocument/2006/relationships/hyperlink" Target="https://ht1.csb.gov.tr/gallery.do?uid=1676297137815_54113" TargetMode="External"/><Relationship Id="rId12" Type="http://schemas.openxmlformats.org/officeDocument/2006/relationships/hyperlink" Target="https://ht1.csb.gov.tr/gallery.do?uid=1676289896690_65354" TargetMode="External"/><Relationship Id="rId2" Type="http://schemas.openxmlformats.org/officeDocument/2006/relationships/hyperlink" Target="https://ht1.csb.gov.tr/gallery.do?uid=1676448386763_60713" TargetMode="External"/><Relationship Id="rId16" Type="http://schemas.openxmlformats.org/officeDocument/2006/relationships/hyperlink" Target="https://ht1.csb.gov.tr/gallery.do?uid=1676571686142_73622" TargetMode="External"/><Relationship Id="rId1" Type="http://schemas.openxmlformats.org/officeDocument/2006/relationships/hyperlink" Target="https://ht1.csb.gov.tr/gallery.do?uid=1676798874448_38529" TargetMode="External"/><Relationship Id="rId6" Type="http://schemas.openxmlformats.org/officeDocument/2006/relationships/hyperlink" Target="https://ht1.csb.gov.tr/gallery.do?uid=1676385919875_41978" TargetMode="External"/><Relationship Id="rId11" Type="http://schemas.openxmlformats.org/officeDocument/2006/relationships/hyperlink" Target="https://ht1.csb.gov.tr/gallery.do?uid=1676537457883_96131" TargetMode="External"/><Relationship Id="rId5" Type="http://schemas.openxmlformats.org/officeDocument/2006/relationships/hyperlink" Target="https://ht1.csb.gov.tr/gallery.do?uid=1676446096577_38172" TargetMode="External"/><Relationship Id="rId15" Type="http://schemas.openxmlformats.org/officeDocument/2006/relationships/hyperlink" Target="https://ht1.csb.gov.tr/gallery.do?uid=1676619709525_90381" TargetMode="External"/><Relationship Id="rId10" Type="http://schemas.openxmlformats.org/officeDocument/2006/relationships/hyperlink" Target="https://ht1.csb.gov.tr/gallery.do?uid=1676633715333_95630" TargetMode="External"/><Relationship Id="rId4" Type="http://schemas.openxmlformats.org/officeDocument/2006/relationships/hyperlink" Target="https://ht1.csb.gov.tr/gallery.do?uid=1676446235996_72077" TargetMode="External"/><Relationship Id="rId9" Type="http://schemas.openxmlformats.org/officeDocument/2006/relationships/hyperlink" Target="https://ht1.csb.gov.tr/gallery.do?uid=1676637451260_17214" TargetMode="External"/><Relationship Id="rId14" Type="http://schemas.openxmlformats.org/officeDocument/2006/relationships/hyperlink" Target="https://ht1.csb.gov.tr/gallery.do?uid=1676469136434_2219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ht1.csb.gov.tr/gallery.do?uid=1675939839479_64736" TargetMode="External"/><Relationship Id="rId13" Type="http://schemas.openxmlformats.org/officeDocument/2006/relationships/hyperlink" Target="https://ht1.csb.gov.tr/gallery.do?uid=1676882693866_87714" TargetMode="External"/><Relationship Id="rId3" Type="http://schemas.openxmlformats.org/officeDocument/2006/relationships/hyperlink" Target="https://ht1.csb.gov.tr/gallery.do?uid=1676380414252_86556" TargetMode="External"/><Relationship Id="rId7" Type="http://schemas.openxmlformats.org/officeDocument/2006/relationships/hyperlink" Target="https://ht1.csb.gov.tr/gallery.do?uid=1676451390439_68044" TargetMode="External"/><Relationship Id="rId12" Type="http://schemas.openxmlformats.org/officeDocument/2006/relationships/hyperlink" Target="https://ht1.csb.gov.tr/gallery.do?uid=1675950810137_68128" TargetMode="External"/><Relationship Id="rId2" Type="http://schemas.openxmlformats.org/officeDocument/2006/relationships/hyperlink" Target="https://ht1.csb.gov.tr/gallery.do?uid=1676301607751_68870" TargetMode="External"/><Relationship Id="rId16" Type="http://schemas.openxmlformats.org/officeDocument/2006/relationships/hyperlink" Target="https://ht1.csb.gov.tr/gallery.do?uid=1676448342142_40596" TargetMode="External"/><Relationship Id="rId1" Type="http://schemas.openxmlformats.org/officeDocument/2006/relationships/hyperlink" Target="https://ht1.csb.gov.tr/gallery.do?uid=1676453834615_63729" TargetMode="External"/><Relationship Id="rId6" Type="http://schemas.openxmlformats.org/officeDocument/2006/relationships/hyperlink" Target="https://ht1.csb.gov.tr/gallery.do?uid=1678706494814_75443" TargetMode="External"/><Relationship Id="rId11" Type="http://schemas.openxmlformats.org/officeDocument/2006/relationships/hyperlink" Target="https://ht1.csb.gov.tr/gallery.do?uid=1676292734306_52931" TargetMode="External"/><Relationship Id="rId5" Type="http://schemas.openxmlformats.org/officeDocument/2006/relationships/hyperlink" Target="https://ht1.csb.gov.tr/gallery.do?uid=1676717307369_305" TargetMode="External"/><Relationship Id="rId15" Type="http://schemas.openxmlformats.org/officeDocument/2006/relationships/hyperlink" Target="https://ht1.csb.gov.tr/gallery.do?uid=1676637112131_23493" TargetMode="External"/><Relationship Id="rId10" Type="http://schemas.openxmlformats.org/officeDocument/2006/relationships/hyperlink" Target="https://ht1.csb.gov.tr/gallery.do?uid=1677059364609_18168" TargetMode="External"/><Relationship Id="rId4" Type="http://schemas.openxmlformats.org/officeDocument/2006/relationships/hyperlink" Target="https://ht1.csb.gov.tr/gallery.do?uid=1676019113805_46061" TargetMode="External"/><Relationship Id="rId9" Type="http://schemas.openxmlformats.org/officeDocument/2006/relationships/hyperlink" Target="https://ht1.csb.gov.tr/gallery.do?uid=1676030227291_91057" TargetMode="External"/><Relationship Id="rId14" Type="http://schemas.openxmlformats.org/officeDocument/2006/relationships/hyperlink" Target="https://ht1.csb.gov.tr/gallery.do?uid=1676457504695_97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tabSelected="1" view="pageBreakPreview" zoomScaleNormal="100" zoomScaleSheetLayoutView="100" workbookViewId="0">
      <selection activeCell="E13" sqref="E13"/>
    </sheetView>
  </sheetViews>
  <sheetFormatPr defaultRowHeight="15" x14ac:dyDescent="0.25"/>
  <cols>
    <col min="1" max="1" width="65.28515625" customWidth="1"/>
    <col min="2" max="2" width="9.28515625" customWidth="1"/>
    <col min="3" max="3" width="14.140625" customWidth="1"/>
    <col min="4" max="4" width="14.85546875" bestFit="1" customWidth="1"/>
    <col min="5" max="5" width="19.140625" customWidth="1"/>
    <col min="6" max="6" width="15.140625" customWidth="1"/>
    <col min="7" max="7" width="12" bestFit="1" customWidth="1"/>
    <col min="8" max="8" width="8" bestFit="1" customWidth="1"/>
  </cols>
  <sheetData>
    <row r="1" spans="1:8" ht="15.75" x14ac:dyDescent="0.25">
      <c r="A1" s="54" t="s">
        <v>1444</v>
      </c>
      <c r="B1" s="54"/>
      <c r="C1" s="54"/>
      <c r="D1" s="54"/>
      <c r="E1" s="54"/>
      <c r="F1" s="54"/>
      <c r="G1" s="54"/>
      <c r="H1" s="54"/>
    </row>
    <row r="2" spans="1:8" ht="18.75" x14ac:dyDescent="0.3">
      <c r="A2" s="50" t="s">
        <v>1439</v>
      </c>
      <c r="B2" s="51"/>
      <c r="C2" s="51"/>
      <c r="D2" s="51"/>
      <c r="E2" s="51"/>
      <c r="F2" s="51"/>
      <c r="G2" s="51"/>
      <c r="H2" s="51"/>
    </row>
    <row r="3" spans="1:8" ht="75" x14ac:dyDescent="0.25">
      <c r="A3" s="32" t="s">
        <v>1438</v>
      </c>
      <c r="B3" s="32" t="s">
        <v>1433</v>
      </c>
      <c r="C3" s="33" t="s">
        <v>1431</v>
      </c>
      <c r="D3" s="33" t="s">
        <v>1432</v>
      </c>
      <c r="E3" s="32" t="s">
        <v>1437</v>
      </c>
      <c r="F3" s="34" t="s">
        <v>1436</v>
      </c>
      <c r="G3" s="34" t="s">
        <v>1435</v>
      </c>
      <c r="H3" s="34" t="s">
        <v>1434</v>
      </c>
    </row>
    <row r="4" spans="1:8" ht="14.45" customHeight="1" x14ac:dyDescent="0.25">
      <c r="A4" s="39" t="s">
        <v>1440</v>
      </c>
      <c r="B4" s="40">
        <f>'2. KISIM KESME TAŞ'!R66</f>
        <v>14092</v>
      </c>
      <c r="C4" s="41">
        <v>22.24</v>
      </c>
      <c r="D4" s="42">
        <f>C4*B4</f>
        <v>313406.07999999996</v>
      </c>
      <c r="E4" s="52">
        <f>B4+B5</f>
        <v>57695</v>
      </c>
      <c r="F4" s="43">
        <f>D4*3%</f>
        <v>9402.1823999999979</v>
      </c>
      <c r="G4" s="55">
        <v>45062</v>
      </c>
      <c r="H4" s="58" t="s">
        <v>1445</v>
      </c>
    </row>
    <row r="5" spans="1:8" ht="15" customHeight="1" x14ac:dyDescent="0.25">
      <c r="A5" s="39" t="s">
        <v>1441</v>
      </c>
      <c r="B5" s="40">
        <f>'2.KISIM  YIĞMA '!R168</f>
        <v>43603</v>
      </c>
      <c r="C5" s="41">
        <v>1.2</v>
      </c>
      <c r="D5" s="42">
        <f t="shared" ref="D5:D6" si="0">C5*B5</f>
        <v>52323.6</v>
      </c>
      <c r="E5" s="53"/>
      <c r="F5" s="43">
        <f t="shared" ref="F5:F6" si="1">D5*3%</f>
        <v>1569.7079999999999</v>
      </c>
      <c r="G5" s="56"/>
      <c r="H5" s="59"/>
    </row>
    <row r="6" spans="1:8" ht="15" customHeight="1" x14ac:dyDescent="0.25">
      <c r="A6" s="39" t="s">
        <v>1443</v>
      </c>
      <c r="B6" s="40">
        <f>'2. KISIM  BETORNARME'!R32</f>
        <v>42169</v>
      </c>
      <c r="C6" s="44">
        <v>53.42</v>
      </c>
      <c r="D6" s="40">
        <f t="shared" si="0"/>
        <v>2252667.98</v>
      </c>
      <c r="E6" s="45"/>
      <c r="F6" s="43">
        <f t="shared" si="1"/>
        <v>67580.039399999994</v>
      </c>
      <c r="G6" s="56"/>
      <c r="H6" s="59"/>
    </row>
    <row r="7" spans="1:8" ht="15" customHeight="1" x14ac:dyDescent="0.25">
      <c r="A7" s="39"/>
      <c r="B7" s="40">
        <f>SUM(B4:B6)</f>
        <v>99864</v>
      </c>
      <c r="C7" s="40"/>
      <c r="D7" s="46">
        <f>D6-D5-D4</f>
        <v>1886938.2999999998</v>
      </c>
      <c r="E7" s="45"/>
      <c r="F7" s="47">
        <f>SUM(F4:F6)</f>
        <v>78551.929799999998</v>
      </c>
      <c r="G7" s="57"/>
      <c r="H7" s="60"/>
    </row>
    <row r="8" spans="1:8" x14ac:dyDescent="0.25">
      <c r="A8" s="48"/>
      <c r="B8" s="49"/>
      <c r="C8" s="49"/>
      <c r="D8" s="49"/>
      <c r="E8" s="49"/>
    </row>
    <row r="9" spans="1:8" x14ac:dyDescent="0.25">
      <c r="A9" s="35" t="s">
        <v>1442</v>
      </c>
    </row>
    <row r="11" spans="1:8" x14ac:dyDescent="0.25">
      <c r="C11" s="36"/>
      <c r="D11" s="36"/>
      <c r="E11" s="36"/>
    </row>
    <row r="12" spans="1:8" ht="60.75" customHeight="1" x14ac:dyDescent="0.25">
      <c r="C12" s="37"/>
      <c r="D12" s="38"/>
      <c r="E12" s="38"/>
    </row>
  </sheetData>
  <mergeCells count="6">
    <mergeCell ref="A8:E8"/>
    <mergeCell ref="A2:H2"/>
    <mergeCell ref="E4:E5"/>
    <mergeCell ref="A1:H1"/>
    <mergeCell ref="G4:G7"/>
    <mergeCell ref="H4:H7"/>
  </mergeCells>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66"/>
  <sheetViews>
    <sheetView topLeftCell="K43" workbookViewId="0">
      <selection activeCell="P70" sqref="P70"/>
    </sheetView>
  </sheetViews>
  <sheetFormatPr defaultColWidth="20.7109375" defaultRowHeight="15" x14ac:dyDescent="0.25"/>
  <cols>
    <col min="3" max="3" width="24.7109375" customWidth="1"/>
    <col min="31" max="31" width="21.28515625" customWidth="1"/>
  </cols>
  <sheetData>
    <row r="1" spans="1:42" s="3" customFormat="1" ht="19.149999999999999" customHeight="1" x14ac:dyDescent="0.2">
      <c r="A1" s="1" t="s">
        <v>0</v>
      </c>
      <c r="B1" s="1" t="s">
        <v>1</v>
      </c>
      <c r="C1" s="1" t="s">
        <v>2</v>
      </c>
      <c r="D1" s="2" t="s">
        <v>3</v>
      </c>
      <c r="E1" s="1" t="s">
        <v>4</v>
      </c>
      <c r="F1" s="1" t="s">
        <v>5</v>
      </c>
      <c r="G1" s="1" t="s">
        <v>6</v>
      </c>
      <c r="H1" s="2" t="s">
        <v>7</v>
      </c>
      <c r="I1" s="2" t="s">
        <v>8</v>
      </c>
      <c r="J1" s="1" t="s">
        <v>9</v>
      </c>
      <c r="K1" s="1" t="s">
        <v>10</v>
      </c>
      <c r="L1" s="1" t="s">
        <v>11</v>
      </c>
      <c r="M1" s="1" t="s">
        <v>12</v>
      </c>
      <c r="N1" s="1" t="s">
        <v>13</v>
      </c>
      <c r="O1" s="2"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row>
    <row r="2" spans="1:42" s="9" customFormat="1" ht="32.1" customHeight="1" x14ac:dyDescent="0.25">
      <c r="A2" s="4">
        <v>1</v>
      </c>
      <c r="B2" s="15" t="s">
        <v>650</v>
      </c>
      <c r="C2" s="15" t="s">
        <v>142</v>
      </c>
      <c r="D2" s="7" t="s">
        <v>129</v>
      </c>
      <c r="E2" s="16" t="s">
        <v>626</v>
      </c>
      <c r="F2" s="16" t="s">
        <v>37</v>
      </c>
      <c r="G2" s="16" t="s">
        <v>37</v>
      </c>
      <c r="H2" s="7" t="s">
        <v>85</v>
      </c>
      <c r="I2" s="7" t="s">
        <v>604</v>
      </c>
      <c r="J2" s="16"/>
      <c r="K2" s="16" t="s">
        <v>651</v>
      </c>
      <c r="L2" s="16" t="s">
        <v>652</v>
      </c>
      <c r="M2" s="16"/>
      <c r="N2" s="16"/>
      <c r="O2" s="7"/>
      <c r="P2" s="16">
        <v>2</v>
      </c>
      <c r="Q2" s="16">
        <v>75</v>
      </c>
      <c r="R2" s="20">
        <v>150</v>
      </c>
      <c r="S2" s="16"/>
      <c r="T2" s="16">
        <v>37.5</v>
      </c>
      <c r="U2" s="16" t="s">
        <v>21</v>
      </c>
      <c r="V2" s="16">
        <v>2</v>
      </c>
      <c r="W2" s="16">
        <v>0</v>
      </c>
      <c r="X2" s="16">
        <v>0</v>
      </c>
      <c r="Y2" s="16">
        <v>0</v>
      </c>
      <c r="Z2" s="16">
        <v>2</v>
      </c>
      <c r="AA2" s="16"/>
      <c r="AB2" s="16"/>
      <c r="AC2" s="16" t="s">
        <v>88</v>
      </c>
      <c r="AD2" s="16"/>
      <c r="AE2" s="16"/>
      <c r="AF2" s="16">
        <v>1960</v>
      </c>
      <c r="AG2" s="16" t="b">
        <v>0</v>
      </c>
      <c r="AH2" s="16"/>
      <c r="AI2" s="16"/>
      <c r="AJ2" s="16"/>
      <c r="AK2" s="13"/>
      <c r="AL2" s="13"/>
      <c r="AM2" s="13"/>
      <c r="AN2" s="13"/>
      <c r="AO2" s="13"/>
      <c r="AP2" s="13"/>
    </row>
    <row r="3" spans="1:42" s="9" customFormat="1" ht="32.1" customHeight="1" x14ac:dyDescent="0.25">
      <c r="A3" s="4">
        <v>2</v>
      </c>
      <c r="B3" s="15" t="s">
        <v>653</v>
      </c>
      <c r="C3" s="15" t="s">
        <v>142</v>
      </c>
      <c r="D3" s="7" t="s">
        <v>654</v>
      </c>
      <c r="E3" s="16" t="s">
        <v>177</v>
      </c>
      <c r="F3" s="16" t="s">
        <v>37</v>
      </c>
      <c r="G3" s="16" t="s">
        <v>37</v>
      </c>
      <c r="H3" s="7" t="s">
        <v>85</v>
      </c>
      <c r="I3" s="7" t="s">
        <v>604</v>
      </c>
      <c r="J3" s="16"/>
      <c r="K3" s="16" t="s">
        <v>655</v>
      </c>
      <c r="L3" s="16" t="s">
        <v>656</v>
      </c>
      <c r="M3" s="16"/>
      <c r="N3" s="16" t="s">
        <v>657</v>
      </c>
      <c r="O3" s="7" t="s">
        <v>658</v>
      </c>
      <c r="P3" s="16">
        <v>2</v>
      </c>
      <c r="Q3" s="16">
        <v>50</v>
      </c>
      <c r="R3" s="20">
        <v>100</v>
      </c>
      <c r="S3" s="16"/>
      <c r="T3" s="16">
        <v>25</v>
      </c>
      <c r="U3" s="16" t="s">
        <v>21</v>
      </c>
      <c r="V3" s="16">
        <v>1</v>
      </c>
      <c r="W3" s="16">
        <v>0</v>
      </c>
      <c r="X3" s="16">
        <v>0</v>
      </c>
      <c r="Y3" s="16">
        <v>0</v>
      </c>
      <c r="Z3" s="16">
        <v>1</v>
      </c>
      <c r="AA3" s="16"/>
      <c r="AB3" s="16"/>
      <c r="AC3" s="16" t="s">
        <v>88</v>
      </c>
      <c r="AD3" s="16"/>
      <c r="AE3" s="16"/>
      <c r="AF3" s="16">
        <v>1970</v>
      </c>
      <c r="AG3" s="16" t="b">
        <v>1</v>
      </c>
      <c r="AH3" s="16" t="s">
        <v>162</v>
      </c>
      <c r="AI3" s="16"/>
      <c r="AJ3" s="16"/>
      <c r="AK3" s="13"/>
      <c r="AL3" s="13"/>
      <c r="AM3" s="13"/>
      <c r="AN3" s="13"/>
      <c r="AO3" s="13"/>
      <c r="AP3" s="13"/>
    </row>
    <row r="4" spans="1:42" s="9" customFormat="1" ht="32.1" customHeight="1" x14ac:dyDescent="0.25">
      <c r="A4" s="4">
        <v>3</v>
      </c>
      <c r="B4" s="15" t="s">
        <v>659</v>
      </c>
      <c r="C4" s="15" t="s">
        <v>142</v>
      </c>
      <c r="D4" s="7" t="s">
        <v>660</v>
      </c>
      <c r="E4" s="16" t="s">
        <v>340</v>
      </c>
      <c r="F4" s="16" t="s">
        <v>37</v>
      </c>
      <c r="G4" s="16" t="s">
        <v>37</v>
      </c>
      <c r="H4" s="7" t="s">
        <v>85</v>
      </c>
      <c r="I4" s="7" t="s">
        <v>604</v>
      </c>
      <c r="J4" s="16"/>
      <c r="K4" s="16" t="s">
        <v>661</v>
      </c>
      <c r="L4" s="16" t="s">
        <v>662</v>
      </c>
      <c r="M4" s="16"/>
      <c r="N4" s="16" t="s">
        <v>663</v>
      </c>
      <c r="O4" s="7"/>
      <c r="P4" s="16">
        <v>2</v>
      </c>
      <c r="Q4" s="16">
        <v>150</v>
      </c>
      <c r="R4" s="20">
        <v>300</v>
      </c>
      <c r="S4" s="16"/>
      <c r="T4" s="16">
        <v>75</v>
      </c>
      <c r="U4" s="16" t="s">
        <v>21</v>
      </c>
      <c r="V4" s="16">
        <v>2</v>
      </c>
      <c r="W4" s="16">
        <v>0</v>
      </c>
      <c r="X4" s="16">
        <v>0</v>
      </c>
      <c r="Y4" s="16">
        <v>0</v>
      </c>
      <c r="Z4" s="16">
        <v>2</v>
      </c>
      <c r="AA4" s="16"/>
      <c r="AB4" s="16"/>
      <c r="AC4" s="16" t="s">
        <v>88</v>
      </c>
      <c r="AD4" s="16"/>
      <c r="AE4" s="16"/>
      <c r="AF4" s="16">
        <v>1950</v>
      </c>
      <c r="AG4" s="16" t="b">
        <v>1</v>
      </c>
      <c r="AH4" s="16" t="s">
        <v>172</v>
      </c>
      <c r="AI4" s="16"/>
      <c r="AJ4" s="16"/>
      <c r="AK4" s="13"/>
      <c r="AL4" s="13"/>
      <c r="AM4" s="13"/>
      <c r="AN4" s="13"/>
      <c r="AO4" s="13"/>
      <c r="AP4" s="13"/>
    </row>
    <row r="5" spans="1:42" s="9" customFormat="1" ht="32.1" customHeight="1" x14ac:dyDescent="0.25">
      <c r="A5" s="4">
        <v>4</v>
      </c>
      <c r="B5" s="5" t="s">
        <v>81</v>
      </c>
      <c r="C5" s="5" t="s">
        <v>82</v>
      </c>
      <c r="D5" s="6" t="s">
        <v>83</v>
      </c>
      <c r="E5" s="5" t="s">
        <v>84</v>
      </c>
      <c r="F5" s="5" t="s">
        <v>37</v>
      </c>
      <c r="G5" s="5" t="s">
        <v>37</v>
      </c>
      <c r="H5" s="7" t="s">
        <v>85</v>
      </c>
      <c r="I5" s="6" t="s">
        <v>38</v>
      </c>
      <c r="J5" s="8">
        <v>2</v>
      </c>
      <c r="K5" s="5" t="s">
        <v>86</v>
      </c>
      <c r="L5" s="5" t="s">
        <v>87</v>
      </c>
      <c r="M5" s="5"/>
      <c r="N5" s="8"/>
      <c r="O5" s="11"/>
      <c r="P5" s="8">
        <v>2</v>
      </c>
      <c r="Q5" s="8">
        <v>72</v>
      </c>
      <c r="R5" s="8">
        <v>144</v>
      </c>
      <c r="S5" s="5" t="s">
        <v>42</v>
      </c>
      <c r="T5" s="8"/>
      <c r="U5" s="8"/>
      <c r="V5" s="8">
        <v>2</v>
      </c>
      <c r="W5" s="8">
        <v>0</v>
      </c>
      <c r="X5" s="5"/>
      <c r="Y5" s="8">
        <v>0</v>
      </c>
      <c r="Z5" s="8">
        <v>2</v>
      </c>
      <c r="AA5" s="5"/>
      <c r="AB5" s="8"/>
      <c r="AC5" s="5" t="s">
        <v>88</v>
      </c>
      <c r="AD5" s="5"/>
      <c r="AE5" s="8"/>
      <c r="AF5" s="5" t="s">
        <v>89</v>
      </c>
      <c r="AG5" s="8" t="b">
        <v>0</v>
      </c>
      <c r="AH5" s="8"/>
      <c r="AI5" s="5"/>
      <c r="AJ5" s="8"/>
      <c r="AM5" s="10"/>
      <c r="AO5" s="10"/>
      <c r="AP5" s="10"/>
    </row>
    <row r="6" spans="1:42" s="9" customFormat="1" ht="32.1" customHeight="1" x14ac:dyDescent="0.25">
      <c r="A6" s="4">
        <v>5</v>
      </c>
      <c r="B6" s="5" t="s">
        <v>90</v>
      </c>
      <c r="C6" s="5" t="s">
        <v>82</v>
      </c>
      <c r="D6" s="6" t="s">
        <v>91</v>
      </c>
      <c r="E6" s="5" t="s">
        <v>92</v>
      </c>
      <c r="F6" s="5" t="s">
        <v>37</v>
      </c>
      <c r="G6" s="5" t="s">
        <v>37</v>
      </c>
      <c r="H6" s="7" t="s">
        <v>85</v>
      </c>
      <c r="I6" s="6" t="s">
        <v>38</v>
      </c>
      <c r="J6" s="8">
        <v>1</v>
      </c>
      <c r="K6" s="5" t="s">
        <v>93</v>
      </c>
      <c r="L6" s="5" t="s">
        <v>94</v>
      </c>
      <c r="M6" s="5"/>
      <c r="N6" s="8"/>
      <c r="O6" s="6" t="s">
        <v>95</v>
      </c>
      <c r="P6" s="8">
        <v>2</v>
      </c>
      <c r="Q6" s="8">
        <v>80</v>
      </c>
      <c r="R6" s="8">
        <v>160</v>
      </c>
      <c r="S6" s="5" t="s">
        <v>39</v>
      </c>
      <c r="T6" s="8"/>
      <c r="U6" s="8"/>
      <c r="V6" s="8">
        <v>1</v>
      </c>
      <c r="W6" s="8">
        <v>0</v>
      </c>
      <c r="X6" s="5"/>
      <c r="Y6" s="8">
        <v>0</v>
      </c>
      <c r="Z6" s="8">
        <v>1</v>
      </c>
      <c r="AA6" s="5"/>
      <c r="AB6" s="5"/>
      <c r="AC6" s="5" t="s">
        <v>88</v>
      </c>
      <c r="AD6" s="5"/>
      <c r="AE6" s="8"/>
      <c r="AF6" s="5" t="s">
        <v>96</v>
      </c>
      <c r="AG6" s="8" t="b">
        <v>0</v>
      </c>
      <c r="AH6" s="8"/>
      <c r="AI6" s="5"/>
      <c r="AJ6" s="8"/>
      <c r="AM6" s="10"/>
      <c r="AO6" s="10"/>
      <c r="AP6" s="10"/>
    </row>
    <row r="7" spans="1:42" s="9" customFormat="1" ht="32.1" customHeight="1" x14ac:dyDescent="0.25">
      <c r="A7" s="4">
        <v>6</v>
      </c>
      <c r="B7" s="5" t="s">
        <v>110</v>
      </c>
      <c r="C7" s="5" t="s">
        <v>82</v>
      </c>
      <c r="D7" s="6" t="s">
        <v>111</v>
      </c>
      <c r="E7" s="5" t="s">
        <v>112</v>
      </c>
      <c r="F7" s="5" t="s">
        <v>37</v>
      </c>
      <c r="G7" s="5" t="s">
        <v>37</v>
      </c>
      <c r="H7" s="7" t="s">
        <v>85</v>
      </c>
      <c r="I7" s="6" t="s">
        <v>38</v>
      </c>
      <c r="J7" s="8">
        <v>2</v>
      </c>
      <c r="K7" s="5" t="s">
        <v>113</v>
      </c>
      <c r="L7" s="5" t="s">
        <v>114</v>
      </c>
      <c r="M7" s="5"/>
      <c r="N7" s="8"/>
      <c r="O7" s="6" t="s">
        <v>115</v>
      </c>
      <c r="P7" s="8">
        <v>2</v>
      </c>
      <c r="Q7" s="8">
        <v>100</v>
      </c>
      <c r="R7" s="8">
        <v>200</v>
      </c>
      <c r="S7" s="5" t="s">
        <v>42</v>
      </c>
      <c r="T7" s="8"/>
      <c r="U7" s="8"/>
      <c r="V7" s="8">
        <v>2</v>
      </c>
      <c r="W7" s="8">
        <v>0</v>
      </c>
      <c r="X7" s="5"/>
      <c r="Y7" s="8">
        <v>0</v>
      </c>
      <c r="Z7" s="8">
        <v>2</v>
      </c>
      <c r="AA7" s="5"/>
      <c r="AB7" s="5"/>
      <c r="AC7" s="5" t="s">
        <v>88</v>
      </c>
      <c r="AD7" s="5"/>
      <c r="AE7" s="8"/>
      <c r="AF7" s="5" t="s">
        <v>102</v>
      </c>
      <c r="AG7" s="8" t="b">
        <v>0</v>
      </c>
      <c r="AH7" s="8"/>
      <c r="AI7" s="5"/>
      <c r="AJ7" s="8"/>
      <c r="AM7" s="10"/>
      <c r="AO7" s="10"/>
      <c r="AP7" s="10"/>
    </row>
    <row r="8" spans="1:42" s="9" customFormat="1" ht="32.1" customHeight="1" x14ac:dyDescent="0.25">
      <c r="A8" s="4">
        <v>7</v>
      </c>
      <c r="B8" s="5" t="s">
        <v>116</v>
      </c>
      <c r="C8" s="5" t="s">
        <v>82</v>
      </c>
      <c r="D8" s="6" t="s">
        <v>117</v>
      </c>
      <c r="E8" s="5" t="s">
        <v>84</v>
      </c>
      <c r="F8" s="5" t="s">
        <v>37</v>
      </c>
      <c r="G8" s="5" t="s">
        <v>37</v>
      </c>
      <c r="H8" s="7" t="s">
        <v>85</v>
      </c>
      <c r="I8" s="6" t="s">
        <v>38</v>
      </c>
      <c r="J8" s="8">
        <v>2</v>
      </c>
      <c r="K8" s="5" t="s">
        <v>118</v>
      </c>
      <c r="L8" s="5" t="s">
        <v>119</v>
      </c>
      <c r="M8" s="5"/>
      <c r="N8" s="8"/>
      <c r="O8" s="6" t="s">
        <v>120</v>
      </c>
      <c r="P8" s="8">
        <v>2</v>
      </c>
      <c r="Q8" s="8">
        <v>120</v>
      </c>
      <c r="R8" s="8">
        <v>240</v>
      </c>
      <c r="S8" s="5" t="s">
        <v>42</v>
      </c>
      <c r="T8" s="8"/>
      <c r="U8" s="8"/>
      <c r="V8" s="8">
        <v>2</v>
      </c>
      <c r="W8" s="8">
        <v>0</v>
      </c>
      <c r="X8" s="5"/>
      <c r="Y8" s="8">
        <v>0</v>
      </c>
      <c r="Z8" s="8">
        <v>2</v>
      </c>
      <c r="AA8" s="5"/>
      <c r="AB8" s="5"/>
      <c r="AC8" s="5" t="s">
        <v>88</v>
      </c>
      <c r="AD8" s="5"/>
      <c r="AE8" s="8"/>
      <c r="AF8" s="5" t="s">
        <v>89</v>
      </c>
      <c r="AG8" s="8" t="b">
        <v>0</v>
      </c>
      <c r="AH8" s="8"/>
      <c r="AI8" s="5"/>
      <c r="AJ8" s="8"/>
      <c r="AM8" s="10"/>
      <c r="AO8" s="10"/>
      <c r="AP8" s="10"/>
    </row>
    <row r="9" spans="1:42" s="9" customFormat="1" ht="32.1" customHeight="1" x14ac:dyDescent="0.25">
      <c r="A9" s="4">
        <v>8</v>
      </c>
      <c r="B9" s="5" t="s">
        <v>121</v>
      </c>
      <c r="C9" s="5" t="s">
        <v>82</v>
      </c>
      <c r="D9" s="6" t="s">
        <v>122</v>
      </c>
      <c r="E9" s="5" t="s">
        <v>123</v>
      </c>
      <c r="F9" s="5" t="s">
        <v>37</v>
      </c>
      <c r="G9" s="5" t="s">
        <v>37</v>
      </c>
      <c r="H9" s="7" t="s">
        <v>85</v>
      </c>
      <c r="I9" s="6" t="s">
        <v>38</v>
      </c>
      <c r="J9" s="8">
        <v>1</v>
      </c>
      <c r="K9" s="5" t="s">
        <v>124</v>
      </c>
      <c r="L9" s="5" t="s">
        <v>125</v>
      </c>
      <c r="M9" s="5"/>
      <c r="N9" s="8"/>
      <c r="O9" s="6" t="s">
        <v>126</v>
      </c>
      <c r="P9" s="8">
        <v>2</v>
      </c>
      <c r="Q9" s="8">
        <v>90</v>
      </c>
      <c r="R9" s="8">
        <v>180</v>
      </c>
      <c r="S9" s="5" t="s">
        <v>39</v>
      </c>
      <c r="T9" s="8"/>
      <c r="U9" s="8"/>
      <c r="V9" s="8">
        <v>1</v>
      </c>
      <c r="W9" s="8">
        <v>0</v>
      </c>
      <c r="X9" s="5"/>
      <c r="Y9" s="8">
        <v>0</v>
      </c>
      <c r="Z9" s="8">
        <v>1</v>
      </c>
      <c r="AA9" s="5"/>
      <c r="AB9" s="5"/>
      <c r="AC9" s="5" t="s">
        <v>88</v>
      </c>
      <c r="AD9" s="5"/>
      <c r="AE9" s="8"/>
      <c r="AF9" s="5" t="s">
        <v>127</v>
      </c>
      <c r="AG9" s="8" t="b">
        <v>0</v>
      </c>
      <c r="AH9" s="8"/>
      <c r="AI9" s="5"/>
      <c r="AJ9" s="8"/>
      <c r="AM9" s="10"/>
      <c r="AO9" s="10"/>
      <c r="AP9" s="10"/>
    </row>
    <row r="10" spans="1:42" s="9" customFormat="1" ht="32.1" customHeight="1" x14ac:dyDescent="0.25">
      <c r="A10" s="4">
        <v>9</v>
      </c>
      <c r="B10" s="5" t="s">
        <v>128</v>
      </c>
      <c r="C10" s="5" t="s">
        <v>82</v>
      </c>
      <c r="D10" s="6" t="s">
        <v>129</v>
      </c>
      <c r="E10" s="5" t="s">
        <v>130</v>
      </c>
      <c r="F10" s="5" t="s">
        <v>37</v>
      </c>
      <c r="G10" s="5" t="s">
        <v>37</v>
      </c>
      <c r="H10" s="7" t="s">
        <v>85</v>
      </c>
      <c r="I10" s="6" t="s">
        <v>38</v>
      </c>
      <c r="J10" s="8">
        <v>3</v>
      </c>
      <c r="K10" s="5" t="s">
        <v>131</v>
      </c>
      <c r="L10" s="5" t="s">
        <v>132</v>
      </c>
      <c r="M10" s="5"/>
      <c r="N10" s="8"/>
      <c r="O10" s="6" t="s">
        <v>133</v>
      </c>
      <c r="P10" s="8">
        <v>2</v>
      </c>
      <c r="Q10" s="8">
        <v>100</v>
      </c>
      <c r="R10" s="8">
        <v>200</v>
      </c>
      <c r="S10" s="5" t="s">
        <v>42</v>
      </c>
      <c r="T10" s="8"/>
      <c r="U10" s="8"/>
      <c r="V10" s="8">
        <v>3</v>
      </c>
      <c r="W10" s="8">
        <v>0</v>
      </c>
      <c r="X10" s="5"/>
      <c r="Y10" s="8">
        <v>0</v>
      </c>
      <c r="Z10" s="8">
        <v>3</v>
      </c>
      <c r="AA10" s="5"/>
      <c r="AB10" s="5"/>
      <c r="AC10" s="5" t="s">
        <v>88</v>
      </c>
      <c r="AD10" s="5"/>
      <c r="AE10" s="8"/>
      <c r="AF10" s="5" t="s">
        <v>89</v>
      </c>
      <c r="AG10" s="8" t="b">
        <v>0</v>
      </c>
      <c r="AH10" s="8"/>
      <c r="AI10" s="5"/>
      <c r="AJ10" s="8"/>
      <c r="AM10" s="10"/>
      <c r="AO10" s="10"/>
      <c r="AP10" s="10"/>
    </row>
    <row r="11" spans="1:42" s="9" customFormat="1" ht="32.1" customHeight="1" x14ac:dyDescent="0.25">
      <c r="A11" s="4">
        <v>10</v>
      </c>
      <c r="B11" s="5" t="s">
        <v>141</v>
      </c>
      <c r="C11" s="5" t="s">
        <v>82</v>
      </c>
      <c r="D11" s="6" t="s">
        <v>142</v>
      </c>
      <c r="E11" s="5" t="s">
        <v>143</v>
      </c>
      <c r="F11" s="5" t="s">
        <v>37</v>
      </c>
      <c r="G11" s="5" t="s">
        <v>37</v>
      </c>
      <c r="H11" s="7" t="s">
        <v>85</v>
      </c>
      <c r="I11" s="6" t="s">
        <v>38</v>
      </c>
      <c r="J11" s="8">
        <v>2</v>
      </c>
      <c r="K11" s="5" t="s">
        <v>144</v>
      </c>
      <c r="L11" s="5" t="s">
        <v>145</v>
      </c>
      <c r="M11" s="5"/>
      <c r="N11" s="8"/>
      <c r="O11" s="6" t="s">
        <v>146</v>
      </c>
      <c r="P11" s="8">
        <v>3</v>
      </c>
      <c r="Q11" s="8">
        <v>100</v>
      </c>
      <c r="R11" s="8">
        <v>300</v>
      </c>
      <c r="S11" s="5" t="s">
        <v>42</v>
      </c>
      <c r="T11" s="8"/>
      <c r="U11" s="8"/>
      <c r="V11" s="8">
        <v>2</v>
      </c>
      <c r="W11" s="8">
        <v>1</v>
      </c>
      <c r="X11" s="5"/>
      <c r="Y11" s="8">
        <v>0</v>
      </c>
      <c r="Z11" s="8">
        <v>3</v>
      </c>
      <c r="AA11" s="5"/>
      <c r="AB11" s="5"/>
      <c r="AC11" s="5" t="s">
        <v>88</v>
      </c>
      <c r="AD11" s="5"/>
      <c r="AE11" s="8"/>
      <c r="AF11" s="5" t="s">
        <v>140</v>
      </c>
      <c r="AG11" s="8" t="b">
        <v>0</v>
      </c>
      <c r="AH11" s="8"/>
      <c r="AI11" s="5"/>
      <c r="AJ11" s="8"/>
      <c r="AM11" s="10"/>
      <c r="AO11" s="10"/>
      <c r="AP11" s="10"/>
    </row>
    <row r="12" spans="1:42" s="9" customFormat="1" ht="32.1" customHeight="1" x14ac:dyDescent="0.25">
      <c r="A12" s="4">
        <v>11</v>
      </c>
      <c r="B12" s="15" t="s">
        <v>683</v>
      </c>
      <c r="C12" s="15" t="s">
        <v>684</v>
      </c>
      <c r="D12" s="7" t="s">
        <v>685</v>
      </c>
      <c r="E12" s="16" t="s">
        <v>60</v>
      </c>
      <c r="F12" s="16" t="s">
        <v>37</v>
      </c>
      <c r="G12" s="16" t="s">
        <v>37</v>
      </c>
      <c r="H12" s="7" t="s">
        <v>151</v>
      </c>
      <c r="I12" s="7" t="s">
        <v>604</v>
      </c>
      <c r="J12" s="16"/>
      <c r="K12" s="16" t="s">
        <v>686</v>
      </c>
      <c r="L12" s="16" t="s">
        <v>687</v>
      </c>
      <c r="M12" s="16"/>
      <c r="N12" s="16"/>
      <c r="O12" s="7"/>
      <c r="P12" s="16">
        <v>2</v>
      </c>
      <c r="Q12" s="16">
        <v>80</v>
      </c>
      <c r="R12" s="20">
        <v>160</v>
      </c>
      <c r="S12" s="16"/>
      <c r="T12" s="16">
        <v>40</v>
      </c>
      <c r="U12" s="16" t="s">
        <v>21</v>
      </c>
      <c r="V12" s="16">
        <v>1</v>
      </c>
      <c r="W12" s="16">
        <v>0</v>
      </c>
      <c r="X12" s="16">
        <v>0</v>
      </c>
      <c r="Y12" s="16">
        <v>0</v>
      </c>
      <c r="Z12" s="16">
        <v>1</v>
      </c>
      <c r="AA12" s="16"/>
      <c r="AB12" s="16"/>
      <c r="AC12" s="16" t="s">
        <v>88</v>
      </c>
      <c r="AD12" s="16" t="s">
        <v>614</v>
      </c>
      <c r="AE12" s="16"/>
      <c r="AF12" s="16">
        <v>1975</v>
      </c>
      <c r="AG12" s="16" t="b">
        <v>0</v>
      </c>
      <c r="AH12" s="16"/>
      <c r="AI12" s="16"/>
      <c r="AJ12" s="16"/>
      <c r="AK12" s="13"/>
      <c r="AL12" s="13"/>
      <c r="AM12" s="13"/>
      <c r="AN12" s="13"/>
      <c r="AO12" s="13"/>
      <c r="AP12" s="13"/>
    </row>
    <row r="13" spans="1:42" s="9" customFormat="1" ht="32.1" customHeight="1" x14ac:dyDescent="0.25">
      <c r="A13" s="4">
        <v>12</v>
      </c>
      <c r="B13" s="15" t="s">
        <v>698</v>
      </c>
      <c r="C13" s="15" t="s">
        <v>684</v>
      </c>
      <c r="D13" s="7" t="s">
        <v>699</v>
      </c>
      <c r="E13" s="16" t="s">
        <v>84</v>
      </c>
      <c r="F13" s="16" t="s">
        <v>37</v>
      </c>
      <c r="G13" s="16" t="s">
        <v>37</v>
      </c>
      <c r="H13" s="7" t="s">
        <v>151</v>
      </c>
      <c r="I13" s="7" t="s">
        <v>604</v>
      </c>
      <c r="J13" s="16"/>
      <c r="K13" s="16" t="s">
        <v>700</v>
      </c>
      <c r="L13" s="16" t="s">
        <v>701</v>
      </c>
      <c r="M13" s="16"/>
      <c r="N13" s="16"/>
      <c r="O13" s="7"/>
      <c r="P13" s="16">
        <v>2</v>
      </c>
      <c r="Q13" s="16">
        <v>80</v>
      </c>
      <c r="R13" s="20">
        <v>160</v>
      </c>
      <c r="S13" s="16"/>
      <c r="T13" s="16">
        <v>40</v>
      </c>
      <c r="U13" s="16" t="s">
        <v>21</v>
      </c>
      <c r="V13" s="16">
        <v>2</v>
      </c>
      <c r="W13" s="16">
        <v>0</v>
      </c>
      <c r="X13" s="16">
        <v>0</v>
      </c>
      <c r="Y13" s="16">
        <v>0</v>
      </c>
      <c r="Z13" s="16">
        <v>2</v>
      </c>
      <c r="AA13" s="16"/>
      <c r="AB13" s="16"/>
      <c r="AC13" s="16" t="s">
        <v>88</v>
      </c>
      <c r="AD13" s="16"/>
      <c r="AE13" s="16"/>
      <c r="AF13" s="16">
        <v>1970</v>
      </c>
      <c r="AG13" s="16" t="b">
        <v>0</v>
      </c>
      <c r="AH13" s="16"/>
      <c r="AI13" s="16"/>
      <c r="AJ13" s="16"/>
      <c r="AK13" s="13"/>
      <c r="AL13" s="13"/>
      <c r="AM13" s="13"/>
      <c r="AN13" s="13"/>
      <c r="AO13" s="13"/>
      <c r="AP13" s="13"/>
    </row>
    <row r="14" spans="1:42" s="9" customFormat="1" ht="32.1" customHeight="1" x14ac:dyDescent="0.25">
      <c r="A14" s="4">
        <v>13</v>
      </c>
      <c r="B14" s="15" t="s">
        <v>708</v>
      </c>
      <c r="C14" s="15" t="s">
        <v>684</v>
      </c>
      <c r="D14" s="7" t="s">
        <v>709</v>
      </c>
      <c r="E14" s="16" t="s">
        <v>49</v>
      </c>
      <c r="F14" s="16" t="s">
        <v>37</v>
      </c>
      <c r="G14" s="16" t="s">
        <v>37</v>
      </c>
      <c r="H14" s="7" t="s">
        <v>151</v>
      </c>
      <c r="I14" s="7" t="s">
        <v>604</v>
      </c>
      <c r="J14" s="16"/>
      <c r="K14" s="16" t="s">
        <v>710</v>
      </c>
      <c r="L14" s="16" t="s">
        <v>711</v>
      </c>
      <c r="M14" s="16"/>
      <c r="N14" s="16" t="s">
        <v>712</v>
      </c>
      <c r="O14" s="7" t="s">
        <v>713</v>
      </c>
      <c r="P14" s="16">
        <v>2</v>
      </c>
      <c r="Q14" s="16">
        <v>80</v>
      </c>
      <c r="R14" s="20">
        <v>160</v>
      </c>
      <c r="S14" s="16"/>
      <c r="T14" s="16">
        <v>40</v>
      </c>
      <c r="U14" s="16" t="s">
        <v>21</v>
      </c>
      <c r="V14" s="16">
        <v>1</v>
      </c>
      <c r="W14" s="16">
        <v>1</v>
      </c>
      <c r="X14" s="16">
        <v>0</v>
      </c>
      <c r="Y14" s="16">
        <v>0</v>
      </c>
      <c r="Z14" s="16">
        <v>2</v>
      </c>
      <c r="AA14" s="16"/>
      <c r="AB14" s="16"/>
      <c r="AC14" s="16" t="s">
        <v>88</v>
      </c>
      <c r="AD14" s="16"/>
      <c r="AE14" s="16"/>
      <c r="AF14" s="16">
        <v>1960</v>
      </c>
      <c r="AG14" s="16" t="b">
        <v>0</v>
      </c>
      <c r="AH14" s="16"/>
      <c r="AI14" s="16"/>
      <c r="AJ14" s="16"/>
      <c r="AK14" s="13"/>
      <c r="AL14" s="13"/>
      <c r="AM14" s="13"/>
      <c r="AN14" s="13"/>
      <c r="AO14" s="13"/>
      <c r="AP14" s="13"/>
    </row>
    <row r="15" spans="1:42" s="9" customFormat="1" ht="32.1" customHeight="1" x14ac:dyDescent="0.25">
      <c r="A15" s="4">
        <v>14</v>
      </c>
      <c r="B15" s="15" t="s">
        <v>714</v>
      </c>
      <c r="C15" s="15" t="s">
        <v>684</v>
      </c>
      <c r="D15" s="7" t="s">
        <v>715</v>
      </c>
      <c r="E15" s="16" t="s">
        <v>92</v>
      </c>
      <c r="F15" s="16" t="s">
        <v>37</v>
      </c>
      <c r="G15" s="16" t="s">
        <v>37</v>
      </c>
      <c r="H15" s="7" t="s">
        <v>151</v>
      </c>
      <c r="I15" s="7" t="s">
        <v>604</v>
      </c>
      <c r="J15" s="16"/>
      <c r="K15" s="16" t="s">
        <v>716</v>
      </c>
      <c r="L15" s="16" t="s">
        <v>717</v>
      </c>
      <c r="M15" s="16"/>
      <c r="N15" s="16"/>
      <c r="O15" s="7"/>
      <c r="P15" s="16">
        <v>2</v>
      </c>
      <c r="Q15" s="16">
        <v>100</v>
      </c>
      <c r="R15" s="20">
        <v>200</v>
      </c>
      <c r="S15" s="16"/>
      <c r="T15" s="16">
        <v>50</v>
      </c>
      <c r="U15" s="16" t="s">
        <v>21</v>
      </c>
      <c r="V15" s="16">
        <v>1</v>
      </c>
      <c r="W15" s="16">
        <v>0</v>
      </c>
      <c r="X15" s="16">
        <v>0</v>
      </c>
      <c r="Y15" s="16">
        <v>0</v>
      </c>
      <c r="Z15" s="16">
        <v>1</v>
      </c>
      <c r="AA15" s="16"/>
      <c r="AB15" s="16"/>
      <c r="AC15" s="16" t="s">
        <v>88</v>
      </c>
      <c r="AD15" s="16" t="s">
        <v>614</v>
      </c>
      <c r="AE15" s="16"/>
      <c r="AF15" s="16">
        <v>1980</v>
      </c>
      <c r="AG15" s="16" t="b">
        <v>0</v>
      </c>
      <c r="AH15" s="16"/>
      <c r="AI15" s="16"/>
      <c r="AJ15" s="16"/>
      <c r="AK15" s="13"/>
      <c r="AL15" s="13"/>
      <c r="AM15" s="13"/>
      <c r="AN15" s="13"/>
      <c r="AO15" s="13"/>
      <c r="AP15" s="13"/>
    </row>
    <row r="16" spans="1:42" s="9" customFormat="1" ht="32.1" customHeight="1" x14ac:dyDescent="0.25">
      <c r="A16" s="4">
        <v>15</v>
      </c>
      <c r="B16" s="15" t="s">
        <v>718</v>
      </c>
      <c r="C16" s="15" t="s">
        <v>684</v>
      </c>
      <c r="D16" s="7" t="s">
        <v>719</v>
      </c>
      <c r="E16" s="16" t="s">
        <v>262</v>
      </c>
      <c r="F16" s="16" t="s">
        <v>37</v>
      </c>
      <c r="G16" s="16" t="s">
        <v>37</v>
      </c>
      <c r="H16" s="7" t="s">
        <v>151</v>
      </c>
      <c r="I16" s="7" t="s">
        <v>604</v>
      </c>
      <c r="J16" s="16"/>
      <c r="K16" s="16" t="s">
        <v>720</v>
      </c>
      <c r="L16" s="16" t="s">
        <v>721</v>
      </c>
      <c r="M16" s="16"/>
      <c r="N16" s="16" t="s">
        <v>696</v>
      </c>
      <c r="O16" s="7"/>
      <c r="P16" s="16">
        <v>2</v>
      </c>
      <c r="Q16" s="16">
        <v>100</v>
      </c>
      <c r="R16" s="20">
        <v>200</v>
      </c>
      <c r="S16" s="16"/>
      <c r="T16" s="16">
        <v>50</v>
      </c>
      <c r="U16" s="16" t="s">
        <v>21</v>
      </c>
      <c r="V16" s="16">
        <v>1</v>
      </c>
      <c r="W16" s="16">
        <v>0</v>
      </c>
      <c r="X16" s="16">
        <v>0</v>
      </c>
      <c r="Y16" s="16">
        <v>0</v>
      </c>
      <c r="Z16" s="16">
        <v>1</v>
      </c>
      <c r="AA16" s="16"/>
      <c r="AB16" s="16"/>
      <c r="AC16" s="16" t="s">
        <v>88</v>
      </c>
      <c r="AD16" s="16"/>
      <c r="AE16" s="16"/>
      <c r="AF16" s="16">
        <v>1970</v>
      </c>
      <c r="AG16" s="16" t="b">
        <v>0</v>
      </c>
      <c r="AH16" s="16"/>
      <c r="AI16" s="16"/>
      <c r="AJ16" s="16"/>
      <c r="AK16" s="13"/>
      <c r="AL16" s="13"/>
      <c r="AM16" s="13"/>
      <c r="AN16" s="13"/>
      <c r="AO16" s="13"/>
      <c r="AP16" s="13"/>
    </row>
    <row r="17" spans="1:42" s="9" customFormat="1" ht="32.1" customHeight="1" x14ac:dyDescent="0.25">
      <c r="A17" s="4">
        <v>16</v>
      </c>
      <c r="B17" s="15" t="s">
        <v>724</v>
      </c>
      <c r="C17" s="15" t="s">
        <v>684</v>
      </c>
      <c r="D17" s="7" t="s">
        <v>715</v>
      </c>
      <c r="E17" s="16" t="s">
        <v>171</v>
      </c>
      <c r="F17" s="16" t="s">
        <v>37</v>
      </c>
      <c r="G17" s="16" t="s">
        <v>37</v>
      </c>
      <c r="H17" s="7" t="s">
        <v>151</v>
      </c>
      <c r="I17" s="7" t="s">
        <v>604</v>
      </c>
      <c r="J17" s="16"/>
      <c r="K17" s="16" t="s">
        <v>725</v>
      </c>
      <c r="L17" s="16" t="s">
        <v>726</v>
      </c>
      <c r="M17" s="16"/>
      <c r="N17" s="16" t="s">
        <v>727</v>
      </c>
      <c r="O17" s="7" t="s">
        <v>728</v>
      </c>
      <c r="P17" s="16">
        <v>2</v>
      </c>
      <c r="Q17" s="16">
        <v>80</v>
      </c>
      <c r="R17" s="20">
        <v>160</v>
      </c>
      <c r="S17" s="16"/>
      <c r="T17" s="16">
        <v>40</v>
      </c>
      <c r="U17" s="16" t="s">
        <v>21</v>
      </c>
      <c r="V17" s="16">
        <v>1</v>
      </c>
      <c r="W17" s="16">
        <v>0</v>
      </c>
      <c r="X17" s="16">
        <v>0</v>
      </c>
      <c r="Y17" s="16">
        <v>0</v>
      </c>
      <c r="Z17" s="16">
        <v>1</v>
      </c>
      <c r="AA17" s="16"/>
      <c r="AB17" s="16"/>
      <c r="AC17" s="16" t="s">
        <v>88</v>
      </c>
      <c r="AD17" s="16"/>
      <c r="AE17" s="16"/>
      <c r="AF17" s="16">
        <v>1970</v>
      </c>
      <c r="AG17" s="16" t="b">
        <v>1</v>
      </c>
      <c r="AH17" s="16" t="s">
        <v>162</v>
      </c>
      <c r="AI17" s="16"/>
      <c r="AJ17" s="16"/>
      <c r="AK17" s="13"/>
      <c r="AL17" s="13"/>
      <c r="AM17" s="13"/>
      <c r="AN17" s="13"/>
      <c r="AO17" s="13"/>
      <c r="AP17" s="13"/>
    </row>
    <row r="18" spans="1:42" s="9" customFormat="1" ht="32.1" customHeight="1" x14ac:dyDescent="0.25">
      <c r="A18" s="4">
        <v>17</v>
      </c>
      <c r="B18" s="15" t="s">
        <v>729</v>
      </c>
      <c r="C18" s="15" t="s">
        <v>684</v>
      </c>
      <c r="D18" s="7" t="s">
        <v>704</v>
      </c>
      <c r="E18" s="16" t="s">
        <v>259</v>
      </c>
      <c r="F18" s="16" t="s">
        <v>37</v>
      </c>
      <c r="G18" s="16" t="s">
        <v>37</v>
      </c>
      <c r="H18" s="7" t="s">
        <v>151</v>
      </c>
      <c r="I18" s="7" t="s">
        <v>604</v>
      </c>
      <c r="J18" s="16"/>
      <c r="K18" s="16" t="s">
        <v>730</v>
      </c>
      <c r="L18" s="16" t="s">
        <v>731</v>
      </c>
      <c r="M18" s="16"/>
      <c r="N18" s="16" t="s">
        <v>732</v>
      </c>
      <c r="O18" s="7" t="s">
        <v>733</v>
      </c>
      <c r="P18" s="16">
        <v>3</v>
      </c>
      <c r="Q18" s="16">
        <v>80</v>
      </c>
      <c r="R18" s="20">
        <v>240</v>
      </c>
      <c r="S18" s="16"/>
      <c r="T18" s="16">
        <v>60</v>
      </c>
      <c r="U18" s="16" t="s">
        <v>21</v>
      </c>
      <c r="V18" s="16">
        <v>1</v>
      </c>
      <c r="W18" s="16">
        <v>0</v>
      </c>
      <c r="X18" s="16">
        <v>0</v>
      </c>
      <c r="Y18" s="16">
        <v>0</v>
      </c>
      <c r="Z18" s="16">
        <v>1</v>
      </c>
      <c r="AA18" s="16"/>
      <c r="AB18" s="16"/>
      <c r="AC18" s="16" t="s">
        <v>88</v>
      </c>
      <c r="AD18" s="16" t="s">
        <v>614</v>
      </c>
      <c r="AE18" s="16"/>
      <c r="AF18" s="16">
        <v>1970</v>
      </c>
      <c r="AG18" s="16" t="b">
        <v>0</v>
      </c>
      <c r="AH18" s="16"/>
      <c r="AI18" s="16"/>
      <c r="AJ18" s="16"/>
      <c r="AK18" s="13"/>
      <c r="AL18" s="13"/>
      <c r="AM18" s="13"/>
      <c r="AN18" s="13"/>
      <c r="AO18" s="13"/>
      <c r="AP18" s="13"/>
    </row>
    <row r="19" spans="1:42" s="9" customFormat="1" ht="32.1" customHeight="1" x14ac:dyDescent="0.25">
      <c r="A19" s="4">
        <v>18</v>
      </c>
      <c r="B19" s="17" t="s">
        <v>745</v>
      </c>
      <c r="C19" s="15" t="s">
        <v>684</v>
      </c>
      <c r="D19" s="7" t="s">
        <v>735</v>
      </c>
      <c r="E19" s="16" t="s">
        <v>103</v>
      </c>
      <c r="F19" s="16" t="s">
        <v>37</v>
      </c>
      <c r="G19" s="16" t="s">
        <v>37</v>
      </c>
      <c r="H19" s="7" t="s">
        <v>151</v>
      </c>
      <c r="I19" s="7" t="s">
        <v>604</v>
      </c>
      <c r="J19" s="16"/>
      <c r="K19" s="16" t="s">
        <v>746</v>
      </c>
      <c r="L19" s="16" t="s">
        <v>747</v>
      </c>
      <c r="M19" s="16"/>
      <c r="N19" s="16" t="s">
        <v>748</v>
      </c>
      <c r="O19" s="7" t="s">
        <v>749</v>
      </c>
      <c r="P19" s="16">
        <v>2</v>
      </c>
      <c r="Q19" s="16">
        <v>100</v>
      </c>
      <c r="R19" s="20">
        <v>200</v>
      </c>
      <c r="S19" s="16"/>
      <c r="T19" s="16">
        <v>50</v>
      </c>
      <c r="U19" s="16" t="s">
        <v>21</v>
      </c>
      <c r="V19" s="16">
        <v>2</v>
      </c>
      <c r="W19" s="16">
        <v>0</v>
      </c>
      <c r="X19" s="16">
        <v>0</v>
      </c>
      <c r="Y19" s="16">
        <v>0</v>
      </c>
      <c r="Z19" s="16">
        <v>2</v>
      </c>
      <c r="AA19" s="16"/>
      <c r="AB19" s="16"/>
      <c r="AC19" s="16" t="s">
        <v>88</v>
      </c>
      <c r="AD19" s="16" t="s">
        <v>614</v>
      </c>
      <c r="AE19" s="16"/>
      <c r="AF19" s="16">
        <v>1940</v>
      </c>
      <c r="AG19" s="16" t="b">
        <v>0</v>
      </c>
      <c r="AH19" s="16"/>
      <c r="AI19" s="16"/>
      <c r="AJ19" s="16"/>
      <c r="AK19" s="13"/>
      <c r="AL19" s="13"/>
      <c r="AM19" s="13"/>
      <c r="AN19" s="13"/>
      <c r="AO19" s="13"/>
      <c r="AP19" s="13"/>
    </row>
    <row r="20" spans="1:42" s="9" customFormat="1" ht="32.1" customHeight="1" x14ac:dyDescent="0.25">
      <c r="A20" s="4">
        <v>19</v>
      </c>
      <c r="B20" s="15" t="s">
        <v>756</v>
      </c>
      <c r="C20" s="15" t="s">
        <v>684</v>
      </c>
      <c r="D20" s="7" t="s">
        <v>757</v>
      </c>
      <c r="E20" s="16" t="s">
        <v>230</v>
      </c>
      <c r="F20" s="16" t="s">
        <v>37</v>
      </c>
      <c r="G20" s="16" t="s">
        <v>37</v>
      </c>
      <c r="H20" s="7" t="s">
        <v>151</v>
      </c>
      <c r="I20" s="7" t="s">
        <v>604</v>
      </c>
      <c r="J20" s="16"/>
      <c r="K20" s="16" t="s">
        <v>758</v>
      </c>
      <c r="L20" s="16" t="s">
        <v>759</v>
      </c>
      <c r="M20" s="16"/>
      <c r="N20" s="16" t="s">
        <v>760</v>
      </c>
      <c r="O20" s="7" t="s">
        <v>761</v>
      </c>
      <c r="P20" s="16">
        <v>2</v>
      </c>
      <c r="Q20" s="16">
        <v>100</v>
      </c>
      <c r="R20" s="20">
        <v>200</v>
      </c>
      <c r="S20" s="16"/>
      <c r="T20" s="16">
        <v>50</v>
      </c>
      <c r="U20" s="16" t="s">
        <v>21</v>
      </c>
      <c r="V20" s="16">
        <v>2</v>
      </c>
      <c r="W20" s="16">
        <v>0</v>
      </c>
      <c r="X20" s="16">
        <v>0</v>
      </c>
      <c r="Y20" s="16">
        <v>0</v>
      </c>
      <c r="Z20" s="16">
        <v>2</v>
      </c>
      <c r="AA20" s="16"/>
      <c r="AB20" s="16"/>
      <c r="AC20" s="16" t="s">
        <v>88</v>
      </c>
      <c r="AD20" s="16"/>
      <c r="AE20" s="16"/>
      <c r="AF20" s="16">
        <v>1975</v>
      </c>
      <c r="AG20" s="16" t="b">
        <v>1</v>
      </c>
      <c r="AH20" s="16" t="s">
        <v>207</v>
      </c>
      <c r="AI20" s="16"/>
      <c r="AJ20" s="16"/>
      <c r="AK20" s="13"/>
      <c r="AL20" s="13"/>
      <c r="AM20" s="13"/>
      <c r="AN20" s="13"/>
      <c r="AO20" s="13"/>
      <c r="AP20" s="13"/>
    </row>
    <row r="21" spans="1:42" s="9" customFormat="1" ht="32.1" customHeight="1" x14ac:dyDescent="0.25">
      <c r="A21" s="4">
        <v>20</v>
      </c>
      <c r="B21" s="15" t="s">
        <v>762</v>
      </c>
      <c r="C21" s="15" t="s">
        <v>684</v>
      </c>
      <c r="D21" s="7" t="s">
        <v>719</v>
      </c>
      <c r="E21" s="16" t="s">
        <v>177</v>
      </c>
      <c r="F21" s="16" t="s">
        <v>37</v>
      </c>
      <c r="G21" s="16" t="s">
        <v>37</v>
      </c>
      <c r="H21" s="7" t="s">
        <v>151</v>
      </c>
      <c r="I21" s="7" t="s">
        <v>604</v>
      </c>
      <c r="J21" s="16"/>
      <c r="K21" s="16" t="s">
        <v>763</v>
      </c>
      <c r="L21" s="16" t="s">
        <v>764</v>
      </c>
      <c r="M21" s="16"/>
      <c r="N21" s="16" t="s">
        <v>765</v>
      </c>
      <c r="O21" s="7" t="s">
        <v>766</v>
      </c>
      <c r="P21" s="16">
        <v>2</v>
      </c>
      <c r="Q21" s="16">
        <v>80</v>
      </c>
      <c r="R21" s="20">
        <v>160</v>
      </c>
      <c r="S21" s="16"/>
      <c r="T21" s="16">
        <v>40</v>
      </c>
      <c r="U21" s="16" t="s">
        <v>21</v>
      </c>
      <c r="V21" s="16">
        <v>1</v>
      </c>
      <c r="W21" s="16">
        <v>0</v>
      </c>
      <c r="X21" s="16">
        <v>0</v>
      </c>
      <c r="Y21" s="16">
        <v>0</v>
      </c>
      <c r="Z21" s="16">
        <v>1</v>
      </c>
      <c r="AA21" s="16"/>
      <c r="AB21" s="16"/>
      <c r="AC21" s="16" t="s">
        <v>88</v>
      </c>
      <c r="AD21" s="16"/>
      <c r="AE21" s="16"/>
      <c r="AF21" s="16">
        <v>1960</v>
      </c>
      <c r="AG21" s="16" t="b">
        <v>1</v>
      </c>
      <c r="AH21" s="16" t="s">
        <v>172</v>
      </c>
      <c r="AI21" s="16"/>
      <c r="AJ21" s="16"/>
      <c r="AK21" s="13"/>
      <c r="AL21" s="13"/>
      <c r="AM21" s="13"/>
      <c r="AN21" s="13"/>
      <c r="AO21" s="13"/>
      <c r="AP21" s="13"/>
    </row>
    <row r="22" spans="1:42" s="9" customFormat="1" ht="32.1" customHeight="1" x14ac:dyDescent="0.25">
      <c r="A22" s="4">
        <v>21</v>
      </c>
      <c r="B22" s="17" t="s">
        <v>775</v>
      </c>
      <c r="C22" s="15" t="s">
        <v>776</v>
      </c>
      <c r="D22" s="7" t="s">
        <v>239</v>
      </c>
      <c r="E22" s="16" t="s">
        <v>49</v>
      </c>
      <c r="F22" s="16" t="s">
        <v>37</v>
      </c>
      <c r="G22" s="16" t="s">
        <v>37</v>
      </c>
      <c r="H22" s="7" t="s">
        <v>198</v>
      </c>
      <c r="I22" s="7" t="s">
        <v>604</v>
      </c>
      <c r="J22" s="16"/>
      <c r="K22" s="16" t="s">
        <v>777</v>
      </c>
      <c r="L22" s="16" t="s">
        <v>778</v>
      </c>
      <c r="M22" s="16"/>
      <c r="N22" s="16"/>
      <c r="O22" s="7" t="s">
        <v>779</v>
      </c>
      <c r="P22" s="16">
        <v>2</v>
      </c>
      <c r="Q22" s="16">
        <v>40</v>
      </c>
      <c r="R22" s="20">
        <v>80</v>
      </c>
      <c r="S22" s="16"/>
      <c r="T22" s="16">
        <v>20</v>
      </c>
      <c r="U22" s="16" t="s">
        <v>21</v>
      </c>
      <c r="V22" s="16">
        <v>1</v>
      </c>
      <c r="W22" s="16">
        <v>0</v>
      </c>
      <c r="X22" s="16">
        <v>0</v>
      </c>
      <c r="Y22" s="16">
        <v>0</v>
      </c>
      <c r="Z22" s="16">
        <v>1</v>
      </c>
      <c r="AA22" s="16"/>
      <c r="AB22" s="16"/>
      <c r="AC22" s="16" t="s">
        <v>88</v>
      </c>
      <c r="AD22" s="16" t="s">
        <v>681</v>
      </c>
      <c r="AE22" s="16"/>
      <c r="AF22" s="16">
        <v>1920</v>
      </c>
      <c r="AG22" s="16" t="b">
        <v>0</v>
      </c>
      <c r="AH22" s="16"/>
      <c r="AI22" s="16"/>
      <c r="AJ22" s="16"/>
      <c r="AK22" s="13"/>
      <c r="AL22" s="13"/>
      <c r="AM22" s="13"/>
      <c r="AN22" s="13"/>
      <c r="AO22" s="13"/>
      <c r="AP22" s="13"/>
    </row>
    <row r="23" spans="1:42" s="9" customFormat="1" ht="32.1" customHeight="1" x14ac:dyDescent="0.25">
      <c r="A23" s="4">
        <v>22</v>
      </c>
      <c r="B23" s="17" t="s">
        <v>780</v>
      </c>
      <c r="C23" s="15" t="s">
        <v>776</v>
      </c>
      <c r="D23" s="7" t="s">
        <v>202</v>
      </c>
      <c r="E23" s="16" t="s">
        <v>340</v>
      </c>
      <c r="F23" s="16" t="s">
        <v>37</v>
      </c>
      <c r="G23" s="16" t="s">
        <v>37</v>
      </c>
      <c r="H23" s="7" t="s">
        <v>198</v>
      </c>
      <c r="I23" s="7" t="s">
        <v>604</v>
      </c>
      <c r="J23" s="16"/>
      <c r="K23" s="16" t="s">
        <v>781</v>
      </c>
      <c r="L23" s="16" t="s">
        <v>782</v>
      </c>
      <c r="M23" s="16"/>
      <c r="N23" s="16"/>
      <c r="O23" s="7" t="s">
        <v>783</v>
      </c>
      <c r="P23" s="16">
        <v>2</v>
      </c>
      <c r="Q23" s="16">
        <v>60</v>
      </c>
      <c r="R23" s="20">
        <v>120</v>
      </c>
      <c r="S23" s="16"/>
      <c r="T23" s="16">
        <v>30</v>
      </c>
      <c r="U23" s="16" t="s">
        <v>21</v>
      </c>
      <c r="V23" s="16">
        <v>2</v>
      </c>
      <c r="W23" s="16">
        <v>0</v>
      </c>
      <c r="X23" s="16">
        <v>0</v>
      </c>
      <c r="Y23" s="16">
        <v>0</v>
      </c>
      <c r="Z23" s="16">
        <v>2</v>
      </c>
      <c r="AA23" s="16"/>
      <c r="AB23" s="16"/>
      <c r="AC23" s="16" t="s">
        <v>88</v>
      </c>
      <c r="AD23" s="16" t="s">
        <v>681</v>
      </c>
      <c r="AE23" s="16"/>
      <c r="AF23" s="16">
        <v>1920</v>
      </c>
      <c r="AG23" s="16" t="b">
        <v>0</v>
      </c>
      <c r="AH23" s="16"/>
      <c r="AI23" s="16"/>
      <c r="AJ23" s="16"/>
      <c r="AK23" s="13"/>
      <c r="AL23" s="13"/>
      <c r="AM23" s="13"/>
      <c r="AN23" s="13"/>
      <c r="AO23" s="13"/>
      <c r="AP23" s="13"/>
    </row>
    <row r="24" spans="1:42" s="9" customFormat="1" ht="32.1" customHeight="1" x14ac:dyDescent="0.25">
      <c r="A24" s="4">
        <v>23</v>
      </c>
      <c r="B24" s="17" t="s">
        <v>817</v>
      </c>
      <c r="C24" s="15" t="s">
        <v>776</v>
      </c>
      <c r="D24" s="7" t="s">
        <v>202</v>
      </c>
      <c r="E24" s="16" t="s">
        <v>640</v>
      </c>
      <c r="F24" s="16" t="s">
        <v>37</v>
      </c>
      <c r="G24" s="16" t="s">
        <v>37</v>
      </c>
      <c r="H24" s="7" t="s">
        <v>198</v>
      </c>
      <c r="I24" s="7" t="s">
        <v>604</v>
      </c>
      <c r="J24" s="16"/>
      <c r="K24" s="16" t="s">
        <v>818</v>
      </c>
      <c r="L24" s="16" t="s">
        <v>819</v>
      </c>
      <c r="M24" s="16"/>
      <c r="N24" s="16"/>
      <c r="O24" s="7" t="s">
        <v>820</v>
      </c>
      <c r="P24" s="16">
        <v>2</v>
      </c>
      <c r="Q24" s="16">
        <v>150</v>
      </c>
      <c r="R24" s="20">
        <v>300</v>
      </c>
      <c r="S24" s="16"/>
      <c r="T24" s="16">
        <v>75</v>
      </c>
      <c r="U24" s="16" t="s">
        <v>21</v>
      </c>
      <c r="V24" s="16">
        <v>1</v>
      </c>
      <c r="W24" s="16">
        <v>0</v>
      </c>
      <c r="X24" s="16">
        <v>0</v>
      </c>
      <c r="Y24" s="16">
        <v>0</v>
      </c>
      <c r="Z24" s="16">
        <v>1</v>
      </c>
      <c r="AA24" s="16"/>
      <c r="AB24" s="16"/>
      <c r="AC24" s="16" t="s">
        <v>88</v>
      </c>
      <c r="AD24" s="16"/>
      <c r="AE24" s="16"/>
      <c r="AF24" s="16">
        <v>1920</v>
      </c>
      <c r="AG24" s="16" t="b">
        <v>0</v>
      </c>
      <c r="AH24" s="16"/>
      <c r="AI24" s="16"/>
      <c r="AJ24" s="16"/>
      <c r="AK24" s="13"/>
      <c r="AL24" s="13"/>
      <c r="AM24" s="13"/>
      <c r="AN24" s="13"/>
      <c r="AO24" s="13"/>
      <c r="AP24" s="13"/>
    </row>
    <row r="25" spans="1:42" s="9" customFormat="1" ht="32.1" customHeight="1" x14ac:dyDescent="0.25">
      <c r="A25" s="4">
        <v>24</v>
      </c>
      <c r="B25" s="17" t="s">
        <v>821</v>
      </c>
      <c r="C25" s="15" t="s">
        <v>776</v>
      </c>
      <c r="D25" s="7" t="s">
        <v>202</v>
      </c>
      <c r="E25" s="16" t="s">
        <v>230</v>
      </c>
      <c r="F25" s="16" t="s">
        <v>37</v>
      </c>
      <c r="G25" s="16" t="s">
        <v>37</v>
      </c>
      <c r="H25" s="7" t="s">
        <v>198</v>
      </c>
      <c r="I25" s="7" t="s">
        <v>604</v>
      </c>
      <c r="J25" s="16"/>
      <c r="K25" s="16" t="s">
        <v>822</v>
      </c>
      <c r="L25" s="16" t="s">
        <v>823</v>
      </c>
      <c r="M25" s="16"/>
      <c r="N25" s="16"/>
      <c r="O25" s="7"/>
      <c r="P25" s="16">
        <v>2</v>
      </c>
      <c r="Q25" s="16">
        <v>80</v>
      </c>
      <c r="R25" s="20">
        <v>160</v>
      </c>
      <c r="S25" s="16"/>
      <c r="T25" s="16">
        <v>40</v>
      </c>
      <c r="U25" s="16" t="s">
        <v>21</v>
      </c>
      <c r="V25" s="16">
        <v>1</v>
      </c>
      <c r="W25" s="16">
        <v>0</v>
      </c>
      <c r="X25" s="16">
        <v>0</v>
      </c>
      <c r="Y25" s="16">
        <v>0</v>
      </c>
      <c r="Z25" s="16">
        <v>1</v>
      </c>
      <c r="AA25" s="16"/>
      <c r="AB25" s="16"/>
      <c r="AC25" s="16" t="s">
        <v>88</v>
      </c>
      <c r="AD25" s="16" t="s">
        <v>681</v>
      </c>
      <c r="AE25" s="16"/>
      <c r="AF25" s="16">
        <v>1920</v>
      </c>
      <c r="AG25" s="16" t="b">
        <v>1</v>
      </c>
      <c r="AH25" s="16" t="s">
        <v>282</v>
      </c>
      <c r="AI25" s="16"/>
      <c r="AJ25" s="16"/>
      <c r="AK25" s="13"/>
      <c r="AL25" s="13"/>
      <c r="AM25" s="13"/>
      <c r="AN25" s="13"/>
      <c r="AO25" s="13"/>
      <c r="AP25" s="13"/>
    </row>
    <row r="26" spans="1:42" s="9" customFormat="1" ht="32.1" customHeight="1" x14ac:dyDescent="0.25">
      <c r="A26" s="4">
        <v>25</v>
      </c>
      <c r="B26" s="17" t="s">
        <v>824</v>
      </c>
      <c r="C26" s="15" t="s">
        <v>776</v>
      </c>
      <c r="D26" s="7" t="s">
        <v>209</v>
      </c>
      <c r="E26" s="16" t="s">
        <v>682</v>
      </c>
      <c r="F26" s="16" t="s">
        <v>37</v>
      </c>
      <c r="G26" s="16" t="s">
        <v>37</v>
      </c>
      <c r="H26" s="7" t="s">
        <v>198</v>
      </c>
      <c r="I26" s="7" t="s">
        <v>604</v>
      </c>
      <c r="J26" s="16"/>
      <c r="K26" s="16" t="s">
        <v>825</v>
      </c>
      <c r="L26" s="16" t="s">
        <v>826</v>
      </c>
      <c r="M26" s="16"/>
      <c r="N26" s="16"/>
      <c r="O26" s="7"/>
      <c r="P26" s="16">
        <v>2</v>
      </c>
      <c r="Q26" s="16">
        <v>85</v>
      </c>
      <c r="R26" s="20">
        <v>170</v>
      </c>
      <c r="S26" s="16"/>
      <c r="T26" s="16">
        <v>42.5</v>
      </c>
      <c r="U26" s="16" t="s">
        <v>21</v>
      </c>
      <c r="V26" s="16">
        <v>1</v>
      </c>
      <c r="W26" s="16">
        <v>0</v>
      </c>
      <c r="X26" s="16">
        <v>0</v>
      </c>
      <c r="Y26" s="16">
        <v>0</v>
      </c>
      <c r="Z26" s="16">
        <v>1</v>
      </c>
      <c r="AA26" s="16"/>
      <c r="AB26" s="16"/>
      <c r="AC26" s="16" t="s">
        <v>88</v>
      </c>
      <c r="AD26" s="16"/>
      <c r="AE26" s="16"/>
      <c r="AF26" s="16">
        <v>1920</v>
      </c>
      <c r="AG26" s="16" t="b">
        <v>1</v>
      </c>
      <c r="AH26" s="16" t="s">
        <v>172</v>
      </c>
      <c r="AI26" s="16"/>
      <c r="AJ26" s="16"/>
      <c r="AK26" s="13"/>
      <c r="AL26" s="13"/>
      <c r="AM26" s="13"/>
      <c r="AN26" s="13"/>
      <c r="AO26" s="13"/>
      <c r="AP26" s="13"/>
    </row>
    <row r="27" spans="1:42" s="9" customFormat="1" ht="32.1" customHeight="1" x14ac:dyDescent="0.25">
      <c r="A27" s="4">
        <v>26</v>
      </c>
      <c r="B27" s="17" t="s">
        <v>836</v>
      </c>
      <c r="C27" s="15" t="s">
        <v>776</v>
      </c>
      <c r="D27" s="7" t="s">
        <v>837</v>
      </c>
      <c r="E27" s="16" t="s">
        <v>103</v>
      </c>
      <c r="F27" s="16" t="s">
        <v>37</v>
      </c>
      <c r="G27" s="16" t="s">
        <v>37</v>
      </c>
      <c r="H27" s="7" t="s">
        <v>198</v>
      </c>
      <c r="I27" s="7" t="s">
        <v>604</v>
      </c>
      <c r="J27" s="16"/>
      <c r="K27" s="16" t="s">
        <v>838</v>
      </c>
      <c r="L27" s="16" t="s">
        <v>839</v>
      </c>
      <c r="M27" s="16"/>
      <c r="N27" s="16" t="s">
        <v>831</v>
      </c>
      <c r="O27" s="7"/>
      <c r="P27" s="16">
        <v>1</v>
      </c>
      <c r="Q27" s="16">
        <v>25</v>
      </c>
      <c r="R27" s="20">
        <v>25</v>
      </c>
      <c r="S27" s="16"/>
      <c r="T27" s="16">
        <v>6.25</v>
      </c>
      <c r="U27" s="16" t="s">
        <v>21</v>
      </c>
      <c r="V27" s="16">
        <v>1</v>
      </c>
      <c r="W27" s="16">
        <v>0</v>
      </c>
      <c r="X27" s="16">
        <v>0</v>
      </c>
      <c r="Y27" s="16">
        <v>0</v>
      </c>
      <c r="Z27" s="16">
        <v>1</v>
      </c>
      <c r="AA27" s="16"/>
      <c r="AB27" s="16"/>
      <c r="AC27" s="16" t="s">
        <v>88</v>
      </c>
      <c r="AD27" s="16" t="s">
        <v>840</v>
      </c>
      <c r="AE27" s="16"/>
      <c r="AF27" s="16">
        <v>1955</v>
      </c>
      <c r="AG27" s="16" t="b">
        <v>1</v>
      </c>
      <c r="AH27" s="16" t="s">
        <v>282</v>
      </c>
      <c r="AI27" s="16"/>
      <c r="AJ27" s="16"/>
      <c r="AK27" s="13"/>
      <c r="AL27" s="13"/>
      <c r="AM27" s="13"/>
      <c r="AN27" s="13"/>
      <c r="AO27" s="13"/>
      <c r="AP27" s="13"/>
    </row>
    <row r="28" spans="1:42" s="9" customFormat="1" ht="32.1" customHeight="1" x14ac:dyDescent="0.25">
      <c r="A28" s="4">
        <v>27</v>
      </c>
      <c r="B28" s="15" t="s">
        <v>849</v>
      </c>
      <c r="C28" s="15" t="s">
        <v>776</v>
      </c>
      <c r="D28" s="7" t="s">
        <v>785</v>
      </c>
      <c r="E28" s="16" t="s">
        <v>103</v>
      </c>
      <c r="F28" s="16" t="s">
        <v>37</v>
      </c>
      <c r="G28" s="16" t="s">
        <v>37</v>
      </c>
      <c r="H28" s="7" t="s">
        <v>198</v>
      </c>
      <c r="I28" s="7" t="s">
        <v>604</v>
      </c>
      <c r="J28" s="16"/>
      <c r="K28" s="16" t="s">
        <v>850</v>
      </c>
      <c r="L28" s="16" t="s">
        <v>851</v>
      </c>
      <c r="M28" s="16"/>
      <c r="N28" s="16" t="s">
        <v>852</v>
      </c>
      <c r="O28" s="7"/>
      <c r="P28" s="16">
        <v>2</v>
      </c>
      <c r="Q28" s="16">
        <v>75</v>
      </c>
      <c r="R28" s="20">
        <v>150</v>
      </c>
      <c r="S28" s="16"/>
      <c r="T28" s="16">
        <v>37.5</v>
      </c>
      <c r="U28" s="16" t="s">
        <v>21</v>
      </c>
      <c r="V28" s="16">
        <v>1</v>
      </c>
      <c r="W28" s="16">
        <v>0</v>
      </c>
      <c r="X28" s="16">
        <v>0</v>
      </c>
      <c r="Y28" s="16">
        <v>0</v>
      </c>
      <c r="Z28" s="16">
        <v>1</v>
      </c>
      <c r="AA28" s="16"/>
      <c r="AB28" s="16"/>
      <c r="AC28" s="16" t="s">
        <v>88</v>
      </c>
      <c r="AD28" s="16" t="s">
        <v>614</v>
      </c>
      <c r="AE28" s="16"/>
      <c r="AF28" s="16">
        <v>1970</v>
      </c>
      <c r="AG28" s="16" t="b">
        <v>0</v>
      </c>
      <c r="AH28" s="16"/>
      <c r="AI28" s="16"/>
      <c r="AJ28" s="16"/>
      <c r="AK28" s="13"/>
      <c r="AL28" s="13"/>
      <c r="AM28" s="13"/>
      <c r="AN28" s="13"/>
      <c r="AO28" s="13"/>
      <c r="AP28" s="13"/>
    </row>
    <row r="29" spans="1:42" s="9" customFormat="1" ht="32.1" customHeight="1" x14ac:dyDescent="0.25">
      <c r="A29" s="4">
        <v>28</v>
      </c>
      <c r="B29" s="15" t="s">
        <v>857</v>
      </c>
      <c r="C29" s="15" t="s">
        <v>776</v>
      </c>
      <c r="D29" s="7" t="s">
        <v>828</v>
      </c>
      <c r="E29" s="16" t="s">
        <v>261</v>
      </c>
      <c r="F29" s="16" t="s">
        <v>37</v>
      </c>
      <c r="G29" s="16" t="s">
        <v>37</v>
      </c>
      <c r="H29" s="7" t="s">
        <v>198</v>
      </c>
      <c r="I29" s="7" t="s">
        <v>604</v>
      </c>
      <c r="J29" s="16"/>
      <c r="K29" s="16" t="s">
        <v>858</v>
      </c>
      <c r="L29" s="16" t="s">
        <v>859</v>
      </c>
      <c r="M29" s="16"/>
      <c r="N29" s="16" t="s">
        <v>860</v>
      </c>
      <c r="O29" s="7"/>
      <c r="P29" s="16">
        <v>2</v>
      </c>
      <c r="Q29" s="16">
        <v>65</v>
      </c>
      <c r="R29" s="20">
        <v>130</v>
      </c>
      <c r="S29" s="16"/>
      <c r="T29" s="16">
        <v>32.5</v>
      </c>
      <c r="U29" s="16" t="s">
        <v>21</v>
      </c>
      <c r="V29" s="16">
        <v>1</v>
      </c>
      <c r="W29" s="16">
        <v>0</v>
      </c>
      <c r="X29" s="16">
        <v>0</v>
      </c>
      <c r="Y29" s="16">
        <v>0</v>
      </c>
      <c r="Z29" s="16">
        <v>1</v>
      </c>
      <c r="AA29" s="16"/>
      <c r="AB29" s="16"/>
      <c r="AC29" s="16" t="s">
        <v>88</v>
      </c>
      <c r="AD29" s="16" t="s">
        <v>614</v>
      </c>
      <c r="AE29" s="16"/>
      <c r="AF29" s="16">
        <v>1965</v>
      </c>
      <c r="AG29" s="16" t="b">
        <v>0</v>
      </c>
      <c r="AH29" s="16"/>
      <c r="AI29" s="16"/>
      <c r="AJ29" s="16"/>
      <c r="AK29" s="13"/>
      <c r="AL29" s="13"/>
      <c r="AM29" s="13"/>
      <c r="AN29" s="13"/>
      <c r="AO29" s="13"/>
      <c r="AP29" s="13"/>
    </row>
    <row r="30" spans="1:42" s="9" customFormat="1" ht="32.1" customHeight="1" x14ac:dyDescent="0.25">
      <c r="A30" s="4">
        <v>29</v>
      </c>
      <c r="B30" s="17" t="s">
        <v>870</v>
      </c>
      <c r="C30" s="15" t="s">
        <v>776</v>
      </c>
      <c r="D30" s="7" t="s">
        <v>869</v>
      </c>
      <c r="E30" s="16" t="s">
        <v>871</v>
      </c>
      <c r="F30" s="16" t="s">
        <v>37</v>
      </c>
      <c r="G30" s="16" t="s">
        <v>37</v>
      </c>
      <c r="H30" s="7" t="s">
        <v>198</v>
      </c>
      <c r="I30" s="7" t="s">
        <v>604</v>
      </c>
      <c r="J30" s="16"/>
      <c r="K30" s="16" t="s">
        <v>872</v>
      </c>
      <c r="L30" s="16" t="s">
        <v>873</v>
      </c>
      <c r="M30" s="16"/>
      <c r="N30" s="16"/>
      <c r="O30" s="7"/>
      <c r="P30" s="16">
        <v>2</v>
      </c>
      <c r="Q30" s="16">
        <v>70</v>
      </c>
      <c r="R30" s="20">
        <v>140</v>
      </c>
      <c r="S30" s="16"/>
      <c r="T30" s="16">
        <v>35</v>
      </c>
      <c r="U30" s="16" t="s">
        <v>21</v>
      </c>
      <c r="V30" s="16">
        <v>1</v>
      </c>
      <c r="W30" s="16">
        <v>0</v>
      </c>
      <c r="X30" s="16">
        <v>0</v>
      </c>
      <c r="Y30" s="16">
        <v>0</v>
      </c>
      <c r="Z30" s="16">
        <v>1</v>
      </c>
      <c r="AA30" s="16"/>
      <c r="AB30" s="16"/>
      <c r="AC30" s="16" t="s">
        <v>88</v>
      </c>
      <c r="AD30" s="16"/>
      <c r="AE30" s="16"/>
      <c r="AF30" s="16">
        <v>1920</v>
      </c>
      <c r="AG30" s="16" t="b">
        <v>1</v>
      </c>
      <c r="AH30" s="16" t="s">
        <v>282</v>
      </c>
      <c r="AI30" s="16"/>
      <c r="AJ30" s="16"/>
      <c r="AK30" s="13"/>
      <c r="AL30" s="13"/>
      <c r="AM30" s="13"/>
      <c r="AN30" s="13"/>
      <c r="AO30" s="13"/>
      <c r="AP30" s="13"/>
    </row>
    <row r="31" spans="1:42" s="13" customFormat="1" ht="19.149999999999999" customHeight="1" x14ac:dyDescent="0.25">
      <c r="A31" s="4">
        <v>30</v>
      </c>
      <c r="B31" s="17" t="s">
        <v>874</v>
      </c>
      <c r="C31" s="15" t="s">
        <v>776</v>
      </c>
      <c r="D31" s="7" t="s">
        <v>776</v>
      </c>
      <c r="E31" s="16" t="s">
        <v>103</v>
      </c>
      <c r="F31" s="16" t="s">
        <v>37</v>
      </c>
      <c r="G31" s="16" t="s">
        <v>37</v>
      </c>
      <c r="H31" s="7" t="s">
        <v>198</v>
      </c>
      <c r="I31" s="7" t="s">
        <v>604</v>
      </c>
      <c r="J31" s="16"/>
      <c r="K31" s="16" t="s">
        <v>875</v>
      </c>
      <c r="L31" s="16" t="s">
        <v>876</v>
      </c>
      <c r="M31" s="16"/>
      <c r="N31" s="16"/>
      <c r="O31" s="7"/>
      <c r="P31" s="16">
        <v>2</v>
      </c>
      <c r="Q31" s="16">
        <v>175</v>
      </c>
      <c r="R31" s="9">
        <v>350</v>
      </c>
      <c r="T31" s="16">
        <v>87.5</v>
      </c>
      <c r="U31" s="16" t="s">
        <v>21</v>
      </c>
      <c r="V31" s="16">
        <v>2</v>
      </c>
      <c r="W31" s="16">
        <v>0</v>
      </c>
      <c r="X31" s="16">
        <v>0</v>
      </c>
      <c r="Y31" s="16">
        <v>0</v>
      </c>
      <c r="Z31" s="16">
        <v>2</v>
      </c>
      <c r="AA31" s="16"/>
      <c r="AB31" s="16"/>
      <c r="AC31" s="16" t="s">
        <v>88</v>
      </c>
      <c r="AD31" s="16"/>
      <c r="AE31" s="16"/>
      <c r="AF31" s="16">
        <v>1920</v>
      </c>
      <c r="AG31" s="16" t="b">
        <v>1</v>
      </c>
      <c r="AH31" s="16" t="s">
        <v>207</v>
      </c>
      <c r="AI31" s="16"/>
      <c r="AJ31" s="16"/>
    </row>
    <row r="32" spans="1:42" s="13" customFormat="1" ht="19.149999999999999" customHeight="1" x14ac:dyDescent="0.25">
      <c r="A32" s="4">
        <v>31</v>
      </c>
      <c r="B32" s="17" t="s">
        <v>878</v>
      </c>
      <c r="C32" s="15" t="s">
        <v>776</v>
      </c>
      <c r="D32" s="7" t="s">
        <v>877</v>
      </c>
      <c r="E32" s="16" t="s">
        <v>103</v>
      </c>
      <c r="F32" s="16" t="s">
        <v>37</v>
      </c>
      <c r="G32" s="16" t="s">
        <v>37</v>
      </c>
      <c r="H32" s="7" t="s">
        <v>198</v>
      </c>
      <c r="I32" s="7" t="s">
        <v>604</v>
      </c>
      <c r="J32" s="16"/>
      <c r="K32" s="16" t="s">
        <v>879</v>
      </c>
      <c r="L32" s="16" t="s">
        <v>880</v>
      </c>
      <c r="M32" s="16"/>
      <c r="N32" s="16"/>
      <c r="O32" s="7"/>
      <c r="P32" s="16">
        <v>1</v>
      </c>
      <c r="Q32" s="16">
        <v>60</v>
      </c>
      <c r="R32" s="9">
        <v>60</v>
      </c>
      <c r="T32" s="16">
        <v>15</v>
      </c>
      <c r="U32" s="16" t="s">
        <v>21</v>
      </c>
      <c r="V32" s="16">
        <v>1</v>
      </c>
      <c r="W32" s="16">
        <v>0</v>
      </c>
      <c r="X32" s="16">
        <v>0</v>
      </c>
      <c r="Y32" s="16">
        <v>0</v>
      </c>
      <c r="Z32" s="16">
        <v>1</v>
      </c>
      <c r="AA32" s="16"/>
      <c r="AB32" s="16"/>
      <c r="AC32" s="16" t="s">
        <v>88</v>
      </c>
      <c r="AD32" s="16"/>
      <c r="AE32" s="16"/>
      <c r="AF32" s="16">
        <v>1920</v>
      </c>
      <c r="AG32" s="16" t="b">
        <v>1</v>
      </c>
      <c r="AH32" s="16" t="s">
        <v>162</v>
      </c>
      <c r="AI32" s="16"/>
      <c r="AJ32" s="16"/>
    </row>
    <row r="33" spans="1:42" s="13" customFormat="1" ht="19.149999999999999" customHeight="1" x14ac:dyDescent="0.25">
      <c r="A33" s="4">
        <v>32</v>
      </c>
      <c r="B33" s="15" t="s">
        <v>881</v>
      </c>
      <c r="C33" s="15" t="s">
        <v>776</v>
      </c>
      <c r="D33" s="7" t="s">
        <v>208</v>
      </c>
      <c r="E33" s="16" t="s">
        <v>871</v>
      </c>
      <c r="F33" s="16" t="s">
        <v>37</v>
      </c>
      <c r="G33" s="16" t="s">
        <v>37</v>
      </c>
      <c r="H33" s="7" t="s">
        <v>198</v>
      </c>
      <c r="I33" s="7" t="s">
        <v>604</v>
      </c>
      <c r="J33" s="16"/>
      <c r="K33" s="16" t="s">
        <v>882</v>
      </c>
      <c r="L33" s="16" t="s">
        <v>883</v>
      </c>
      <c r="M33" s="16"/>
      <c r="N33" s="16"/>
      <c r="O33" s="7"/>
      <c r="P33" s="16">
        <v>2</v>
      </c>
      <c r="Q33" s="16">
        <v>70</v>
      </c>
      <c r="R33" s="9">
        <v>140</v>
      </c>
      <c r="T33" s="16">
        <v>35</v>
      </c>
      <c r="U33" s="16" t="s">
        <v>21</v>
      </c>
      <c r="V33" s="16">
        <v>1</v>
      </c>
      <c r="W33" s="16">
        <v>0</v>
      </c>
      <c r="X33" s="16">
        <v>0</v>
      </c>
      <c r="Y33" s="16">
        <v>0</v>
      </c>
      <c r="Z33" s="16">
        <v>1</v>
      </c>
      <c r="AA33" s="16"/>
      <c r="AB33" s="16"/>
      <c r="AC33" s="16" t="s">
        <v>88</v>
      </c>
      <c r="AD33" s="16"/>
      <c r="AE33" s="16"/>
      <c r="AF33" s="16">
        <v>1970</v>
      </c>
      <c r="AG33" s="16" t="b">
        <v>1</v>
      </c>
      <c r="AH33" s="16" t="s">
        <v>162</v>
      </c>
      <c r="AI33" s="16"/>
      <c r="AJ33" s="16"/>
    </row>
    <row r="34" spans="1:42" s="13" customFormat="1" ht="19.149999999999999" customHeight="1" x14ac:dyDescent="0.25">
      <c r="A34" s="4">
        <v>33</v>
      </c>
      <c r="B34" s="15" t="s">
        <v>884</v>
      </c>
      <c r="C34" s="15" t="s">
        <v>776</v>
      </c>
      <c r="D34" s="7" t="s">
        <v>208</v>
      </c>
      <c r="E34" s="16" t="s">
        <v>177</v>
      </c>
      <c r="F34" s="16" t="s">
        <v>37</v>
      </c>
      <c r="G34" s="16" t="s">
        <v>37</v>
      </c>
      <c r="H34" s="7" t="s">
        <v>198</v>
      </c>
      <c r="I34" s="7" t="s">
        <v>604</v>
      </c>
      <c r="J34" s="16"/>
      <c r="K34" s="16" t="s">
        <v>885</v>
      </c>
      <c r="L34" s="16" t="s">
        <v>886</v>
      </c>
      <c r="M34" s="16"/>
      <c r="N34" s="16"/>
      <c r="O34" s="7"/>
      <c r="P34" s="16">
        <v>2</v>
      </c>
      <c r="Q34" s="16">
        <v>50</v>
      </c>
      <c r="R34" s="9">
        <v>100</v>
      </c>
      <c r="T34" s="16">
        <v>25</v>
      </c>
      <c r="U34" s="16" t="s">
        <v>21</v>
      </c>
      <c r="V34" s="16">
        <v>1</v>
      </c>
      <c r="W34" s="16">
        <v>0</v>
      </c>
      <c r="X34" s="16">
        <v>0</v>
      </c>
      <c r="Y34" s="16">
        <v>0</v>
      </c>
      <c r="Z34" s="16">
        <v>1</v>
      </c>
      <c r="AA34" s="16"/>
      <c r="AB34" s="16"/>
      <c r="AC34" s="16" t="s">
        <v>88</v>
      </c>
      <c r="AD34" s="16"/>
      <c r="AE34" s="16"/>
      <c r="AF34" s="16">
        <v>1970</v>
      </c>
      <c r="AG34" s="16" t="b">
        <v>1</v>
      </c>
      <c r="AH34" s="16" t="s">
        <v>172</v>
      </c>
      <c r="AI34" s="16"/>
      <c r="AJ34" s="16"/>
    </row>
    <row r="35" spans="1:42" s="13" customFormat="1" ht="19.149999999999999" customHeight="1" x14ac:dyDescent="0.25">
      <c r="A35" s="4">
        <v>34</v>
      </c>
      <c r="B35" s="17" t="s">
        <v>887</v>
      </c>
      <c r="C35" s="15" t="s">
        <v>776</v>
      </c>
      <c r="D35" s="7" t="s">
        <v>209</v>
      </c>
      <c r="E35" s="16" t="s">
        <v>888</v>
      </c>
      <c r="F35" s="16" t="s">
        <v>37</v>
      </c>
      <c r="G35" s="16" t="s">
        <v>37</v>
      </c>
      <c r="H35" s="7" t="s">
        <v>198</v>
      </c>
      <c r="I35" s="7" t="s">
        <v>604</v>
      </c>
      <c r="J35" s="16"/>
      <c r="K35" s="16" t="s">
        <v>889</v>
      </c>
      <c r="L35" s="16" t="s">
        <v>890</v>
      </c>
      <c r="M35" s="16"/>
      <c r="N35" s="16"/>
      <c r="O35" s="7"/>
      <c r="P35" s="16">
        <v>1</v>
      </c>
      <c r="Q35" s="16">
        <v>50</v>
      </c>
      <c r="R35" s="9">
        <v>50</v>
      </c>
      <c r="T35" s="16">
        <v>12.5</v>
      </c>
      <c r="U35" s="16" t="s">
        <v>21</v>
      </c>
      <c r="V35" s="16">
        <v>1</v>
      </c>
      <c r="W35" s="16">
        <v>0</v>
      </c>
      <c r="X35" s="16">
        <v>0</v>
      </c>
      <c r="Y35" s="16">
        <v>0</v>
      </c>
      <c r="Z35" s="16">
        <v>1</v>
      </c>
      <c r="AA35" s="16"/>
      <c r="AB35" s="16"/>
      <c r="AC35" s="16" t="s">
        <v>88</v>
      </c>
      <c r="AD35" s="16"/>
      <c r="AE35" s="16"/>
      <c r="AF35" s="16">
        <v>1920</v>
      </c>
      <c r="AG35" s="16" t="b">
        <v>1</v>
      </c>
      <c r="AH35" s="16" t="s">
        <v>172</v>
      </c>
      <c r="AI35" s="16"/>
      <c r="AJ35" s="16"/>
    </row>
    <row r="36" spans="1:42" s="13" customFormat="1" ht="19.149999999999999" customHeight="1" x14ac:dyDescent="0.25">
      <c r="A36" s="4">
        <v>35</v>
      </c>
      <c r="B36" s="17" t="s">
        <v>891</v>
      </c>
      <c r="C36" s="15" t="s">
        <v>776</v>
      </c>
      <c r="D36" s="7" t="s">
        <v>202</v>
      </c>
      <c r="E36" s="16" t="s">
        <v>36</v>
      </c>
      <c r="F36" s="16" t="s">
        <v>37</v>
      </c>
      <c r="G36" s="16" t="s">
        <v>37</v>
      </c>
      <c r="H36" s="7" t="s">
        <v>198</v>
      </c>
      <c r="I36" s="7" t="s">
        <v>604</v>
      </c>
      <c r="J36" s="16"/>
      <c r="K36" s="16" t="s">
        <v>892</v>
      </c>
      <c r="L36" s="16" t="s">
        <v>893</v>
      </c>
      <c r="M36" s="16"/>
      <c r="N36" s="16"/>
      <c r="O36" s="7"/>
      <c r="P36" s="16">
        <v>2</v>
      </c>
      <c r="Q36" s="16">
        <v>70</v>
      </c>
      <c r="R36" s="9">
        <v>140</v>
      </c>
      <c r="T36" s="16">
        <v>35</v>
      </c>
      <c r="U36" s="16" t="s">
        <v>21</v>
      </c>
      <c r="V36" s="16">
        <v>0</v>
      </c>
      <c r="W36" s="16">
        <v>1</v>
      </c>
      <c r="X36" s="16">
        <v>0</v>
      </c>
      <c r="Y36" s="16">
        <v>0</v>
      </c>
      <c r="Z36" s="16">
        <v>1</v>
      </c>
      <c r="AA36" s="16"/>
      <c r="AB36" s="16"/>
      <c r="AC36" s="16" t="s">
        <v>88</v>
      </c>
      <c r="AD36" s="16"/>
      <c r="AE36" s="16"/>
      <c r="AF36" s="16">
        <v>1920</v>
      </c>
      <c r="AG36" s="16" t="b">
        <v>1</v>
      </c>
      <c r="AH36" s="16" t="s">
        <v>172</v>
      </c>
      <c r="AI36" s="16"/>
      <c r="AJ36" s="16"/>
    </row>
    <row r="37" spans="1:42" s="13" customFormat="1" ht="19.149999999999999" customHeight="1" x14ac:dyDescent="0.25">
      <c r="A37" s="4">
        <v>36</v>
      </c>
      <c r="B37" s="17" t="s">
        <v>894</v>
      </c>
      <c r="C37" s="15" t="s">
        <v>776</v>
      </c>
      <c r="D37" s="7" t="s">
        <v>202</v>
      </c>
      <c r="E37" s="16" t="s">
        <v>767</v>
      </c>
      <c r="F37" s="16" t="s">
        <v>37</v>
      </c>
      <c r="G37" s="16" t="s">
        <v>37</v>
      </c>
      <c r="H37" s="7" t="s">
        <v>198</v>
      </c>
      <c r="I37" s="7" t="s">
        <v>604</v>
      </c>
      <c r="J37" s="16"/>
      <c r="K37" s="16" t="s">
        <v>895</v>
      </c>
      <c r="L37" s="16" t="s">
        <v>896</v>
      </c>
      <c r="M37" s="16"/>
      <c r="N37" s="16" t="s">
        <v>897</v>
      </c>
      <c r="O37" s="7"/>
      <c r="P37" s="16">
        <v>2</v>
      </c>
      <c r="Q37" s="16">
        <v>120</v>
      </c>
      <c r="R37" s="9">
        <v>240</v>
      </c>
      <c r="T37" s="16">
        <v>60</v>
      </c>
      <c r="U37" s="16" t="s">
        <v>898</v>
      </c>
      <c r="V37" s="16">
        <v>1</v>
      </c>
      <c r="W37" s="16">
        <v>0</v>
      </c>
      <c r="X37" s="16">
        <v>0</v>
      </c>
      <c r="Y37" s="16">
        <v>0</v>
      </c>
      <c r="Z37" s="16">
        <v>1</v>
      </c>
      <c r="AA37" s="16"/>
      <c r="AB37" s="16"/>
      <c r="AC37" s="16" t="s">
        <v>88</v>
      </c>
      <c r="AD37" s="16"/>
      <c r="AE37" s="16"/>
      <c r="AF37" s="16">
        <v>1920</v>
      </c>
      <c r="AG37" s="16" t="b">
        <v>1</v>
      </c>
      <c r="AH37" s="16" t="s">
        <v>172</v>
      </c>
      <c r="AI37" s="16"/>
      <c r="AJ37" s="16"/>
    </row>
    <row r="38" spans="1:42" s="13" customFormat="1" ht="19.149999999999999" customHeight="1" x14ac:dyDescent="0.25">
      <c r="A38" s="4">
        <v>37</v>
      </c>
      <c r="B38" s="5" t="s">
        <v>201</v>
      </c>
      <c r="C38" s="5" t="s">
        <v>196</v>
      </c>
      <c r="D38" s="6" t="s">
        <v>202</v>
      </c>
      <c r="E38" s="5" t="s">
        <v>203</v>
      </c>
      <c r="F38" s="5" t="s">
        <v>37</v>
      </c>
      <c r="G38" s="5" t="s">
        <v>37</v>
      </c>
      <c r="H38" s="7" t="s">
        <v>198</v>
      </c>
      <c r="I38" s="6" t="s">
        <v>38</v>
      </c>
      <c r="J38" s="8"/>
      <c r="K38" s="5" t="s">
        <v>204</v>
      </c>
      <c r="L38" s="5" t="s">
        <v>205</v>
      </c>
      <c r="M38" s="5"/>
      <c r="N38" s="8"/>
      <c r="O38" s="11"/>
      <c r="P38" s="8">
        <v>2</v>
      </c>
      <c r="Q38" s="8">
        <v>50</v>
      </c>
      <c r="R38" s="21">
        <v>100</v>
      </c>
      <c r="S38" s="22" t="s">
        <v>42</v>
      </c>
      <c r="T38" s="8"/>
      <c r="U38" s="8"/>
      <c r="V38" s="8">
        <v>1</v>
      </c>
      <c r="W38" s="8">
        <v>0</v>
      </c>
      <c r="X38" s="5"/>
      <c r="Y38" s="8">
        <v>0</v>
      </c>
      <c r="Z38" s="8">
        <v>1</v>
      </c>
      <c r="AA38" s="5"/>
      <c r="AB38" s="8"/>
      <c r="AC38" s="5" t="s">
        <v>88</v>
      </c>
      <c r="AD38" s="5"/>
      <c r="AE38" s="8"/>
      <c r="AF38" s="5" t="s">
        <v>206</v>
      </c>
      <c r="AG38" s="8" t="b">
        <v>1</v>
      </c>
      <c r="AH38" s="5" t="s">
        <v>207</v>
      </c>
      <c r="AI38" s="5"/>
      <c r="AJ38" s="8"/>
      <c r="AK38" s="10"/>
      <c r="AL38" s="9"/>
      <c r="AM38" s="9"/>
      <c r="AN38" s="9"/>
      <c r="AO38" s="10"/>
      <c r="AP38" s="10"/>
    </row>
    <row r="39" spans="1:42" s="13" customFormat="1" ht="19.149999999999999" customHeight="1" x14ac:dyDescent="0.25">
      <c r="A39" s="4">
        <v>38</v>
      </c>
      <c r="B39" s="5" t="s">
        <v>211</v>
      </c>
      <c r="C39" s="5" t="s">
        <v>196</v>
      </c>
      <c r="D39" s="6" t="s">
        <v>212</v>
      </c>
      <c r="E39" s="5" t="s">
        <v>155</v>
      </c>
      <c r="F39" s="5" t="s">
        <v>37</v>
      </c>
      <c r="G39" s="5" t="s">
        <v>37</v>
      </c>
      <c r="H39" s="7" t="s">
        <v>198</v>
      </c>
      <c r="I39" s="6" t="s">
        <v>38</v>
      </c>
      <c r="J39" s="8">
        <v>2</v>
      </c>
      <c r="K39" s="5" t="s">
        <v>213</v>
      </c>
      <c r="L39" s="5" t="s">
        <v>214</v>
      </c>
      <c r="M39" s="5"/>
      <c r="N39" s="8"/>
      <c r="O39" s="11"/>
      <c r="P39" s="8">
        <v>2</v>
      </c>
      <c r="Q39" s="8">
        <v>50</v>
      </c>
      <c r="R39" s="21">
        <v>100</v>
      </c>
      <c r="S39" s="22" t="s">
        <v>42</v>
      </c>
      <c r="T39" s="8"/>
      <c r="U39" s="8"/>
      <c r="V39" s="8">
        <v>2</v>
      </c>
      <c r="W39" s="8">
        <v>0</v>
      </c>
      <c r="X39" s="5"/>
      <c r="Y39" s="8">
        <v>0</v>
      </c>
      <c r="Z39" s="8">
        <v>2</v>
      </c>
      <c r="AA39" s="5"/>
      <c r="AB39" s="8"/>
      <c r="AC39" s="5" t="s">
        <v>88</v>
      </c>
      <c r="AD39" s="5"/>
      <c r="AE39" s="8"/>
      <c r="AF39" s="5" t="s">
        <v>206</v>
      </c>
      <c r="AG39" s="8" t="b">
        <v>1</v>
      </c>
      <c r="AH39" s="5" t="s">
        <v>172</v>
      </c>
      <c r="AI39" s="5"/>
      <c r="AJ39" s="8"/>
      <c r="AK39" s="10"/>
      <c r="AL39" s="9"/>
      <c r="AM39" s="10"/>
      <c r="AN39" s="9"/>
      <c r="AO39" s="10"/>
      <c r="AP39" s="10"/>
    </row>
    <row r="40" spans="1:42" s="13" customFormat="1" ht="19.149999999999999" customHeight="1" x14ac:dyDescent="0.25">
      <c r="A40" s="4">
        <v>39</v>
      </c>
      <c r="B40" s="5" t="s">
        <v>219</v>
      </c>
      <c r="C40" s="5" t="s">
        <v>196</v>
      </c>
      <c r="D40" s="6" t="s">
        <v>220</v>
      </c>
      <c r="E40" s="5" t="s">
        <v>136</v>
      </c>
      <c r="F40" s="5" t="s">
        <v>37</v>
      </c>
      <c r="G40" s="5" t="s">
        <v>37</v>
      </c>
      <c r="H40" s="7" t="s">
        <v>198</v>
      </c>
      <c r="I40" s="6" t="s">
        <v>38</v>
      </c>
      <c r="J40" s="8">
        <v>1</v>
      </c>
      <c r="K40" s="5" t="s">
        <v>221</v>
      </c>
      <c r="L40" s="5" t="s">
        <v>222</v>
      </c>
      <c r="M40" s="5"/>
      <c r="N40" s="8"/>
      <c r="O40" s="11"/>
      <c r="P40" s="8">
        <v>1</v>
      </c>
      <c r="Q40" s="8">
        <v>25</v>
      </c>
      <c r="R40" s="21">
        <v>25</v>
      </c>
      <c r="S40" s="22" t="s">
        <v>42</v>
      </c>
      <c r="T40" s="8"/>
      <c r="U40" s="8"/>
      <c r="V40" s="8">
        <v>1</v>
      </c>
      <c r="W40" s="8">
        <v>0</v>
      </c>
      <c r="X40" s="5"/>
      <c r="Y40" s="8">
        <v>0</v>
      </c>
      <c r="Z40" s="8">
        <v>1</v>
      </c>
      <c r="AA40" s="5"/>
      <c r="AB40" s="8"/>
      <c r="AC40" s="5" t="s">
        <v>88</v>
      </c>
      <c r="AD40" s="5"/>
      <c r="AE40" s="8"/>
      <c r="AF40" s="5" t="s">
        <v>102</v>
      </c>
      <c r="AG40" s="8" t="b">
        <v>0</v>
      </c>
      <c r="AH40" s="8"/>
      <c r="AI40" s="5"/>
      <c r="AJ40" s="8"/>
      <c r="AK40" s="9"/>
      <c r="AL40" s="9"/>
      <c r="AM40" s="10"/>
      <c r="AN40" s="9"/>
      <c r="AO40" s="10"/>
      <c r="AP40" s="10"/>
    </row>
    <row r="41" spans="1:42" s="13" customFormat="1" ht="19.149999999999999" customHeight="1" x14ac:dyDescent="0.25">
      <c r="A41" s="4">
        <v>40</v>
      </c>
      <c r="B41" s="5" t="s">
        <v>223</v>
      </c>
      <c r="C41" s="5" t="s">
        <v>196</v>
      </c>
      <c r="D41" s="6" t="s">
        <v>220</v>
      </c>
      <c r="E41" s="5" t="s">
        <v>203</v>
      </c>
      <c r="F41" s="5" t="s">
        <v>37</v>
      </c>
      <c r="G41" s="5" t="s">
        <v>37</v>
      </c>
      <c r="H41" s="7" t="s">
        <v>198</v>
      </c>
      <c r="I41" s="6" t="s">
        <v>38</v>
      </c>
      <c r="J41" s="8">
        <v>1</v>
      </c>
      <c r="K41" s="5" t="s">
        <v>224</v>
      </c>
      <c r="L41" s="5" t="s">
        <v>225</v>
      </c>
      <c r="M41" s="5"/>
      <c r="N41" s="8"/>
      <c r="O41" s="11"/>
      <c r="P41" s="8">
        <v>2</v>
      </c>
      <c r="Q41" s="8">
        <v>60</v>
      </c>
      <c r="R41" s="21">
        <v>120</v>
      </c>
      <c r="S41" s="22" t="s">
        <v>42</v>
      </c>
      <c r="T41" s="8"/>
      <c r="U41" s="8"/>
      <c r="V41" s="8">
        <v>1</v>
      </c>
      <c r="W41" s="8">
        <v>0</v>
      </c>
      <c r="X41" s="5"/>
      <c r="Y41" s="8">
        <v>0</v>
      </c>
      <c r="Z41" s="8">
        <v>1</v>
      </c>
      <c r="AA41" s="5"/>
      <c r="AB41" s="8"/>
      <c r="AC41" s="5" t="s">
        <v>88</v>
      </c>
      <c r="AD41" s="5"/>
      <c r="AE41" s="8"/>
      <c r="AF41" s="5" t="s">
        <v>159</v>
      </c>
      <c r="AG41" s="8" t="b">
        <v>0</v>
      </c>
      <c r="AH41" s="8"/>
      <c r="AI41" s="5"/>
      <c r="AJ41" s="8"/>
      <c r="AK41" s="9"/>
      <c r="AL41" s="9"/>
      <c r="AM41" s="10"/>
      <c r="AN41" s="9"/>
      <c r="AO41" s="10"/>
      <c r="AP41" s="10"/>
    </row>
    <row r="42" spans="1:42" s="13" customFormat="1" ht="19.149999999999999" customHeight="1" x14ac:dyDescent="0.25">
      <c r="A42" s="4">
        <v>41</v>
      </c>
      <c r="B42" s="5" t="s">
        <v>229</v>
      </c>
      <c r="C42" s="5" t="s">
        <v>196</v>
      </c>
      <c r="D42" s="6" t="s">
        <v>216</v>
      </c>
      <c r="E42" s="5" t="s">
        <v>230</v>
      </c>
      <c r="F42" s="5" t="s">
        <v>37</v>
      </c>
      <c r="G42" s="5" t="s">
        <v>37</v>
      </c>
      <c r="H42" s="7" t="s">
        <v>198</v>
      </c>
      <c r="I42" s="6" t="s">
        <v>38</v>
      </c>
      <c r="J42" s="8">
        <v>1</v>
      </c>
      <c r="K42" s="5" t="s">
        <v>231</v>
      </c>
      <c r="L42" s="5" t="s">
        <v>232</v>
      </c>
      <c r="M42" s="5"/>
      <c r="N42" s="8"/>
      <c r="O42" s="11"/>
      <c r="P42" s="8">
        <v>1</v>
      </c>
      <c r="Q42" s="8">
        <v>80</v>
      </c>
      <c r="R42" s="21">
        <v>80</v>
      </c>
      <c r="S42" s="22" t="s">
        <v>42</v>
      </c>
      <c r="T42" s="8"/>
      <c r="U42" s="8"/>
      <c r="V42" s="8">
        <v>1</v>
      </c>
      <c r="W42" s="8">
        <v>0</v>
      </c>
      <c r="X42" s="5"/>
      <c r="Y42" s="8">
        <v>0</v>
      </c>
      <c r="Z42" s="8">
        <v>1</v>
      </c>
      <c r="AA42" s="5"/>
      <c r="AB42" s="8"/>
      <c r="AC42" s="5" t="s">
        <v>88</v>
      </c>
      <c r="AD42" s="5"/>
      <c r="AE42" s="8"/>
      <c r="AF42" s="5" t="s">
        <v>140</v>
      </c>
      <c r="AG42" s="8" t="b">
        <v>0</v>
      </c>
      <c r="AH42" s="8"/>
      <c r="AI42" s="5"/>
      <c r="AJ42" s="8"/>
      <c r="AK42" s="9"/>
      <c r="AL42" s="9"/>
      <c r="AM42" s="10"/>
      <c r="AN42" s="9"/>
      <c r="AO42" s="10"/>
      <c r="AP42" s="10"/>
    </row>
    <row r="43" spans="1:42" s="13" customFormat="1" ht="19.149999999999999" customHeight="1" x14ac:dyDescent="0.25">
      <c r="A43" s="4">
        <v>42</v>
      </c>
      <c r="B43" s="5" t="s">
        <v>233</v>
      </c>
      <c r="C43" s="5" t="s">
        <v>196</v>
      </c>
      <c r="D43" s="6" t="s">
        <v>234</v>
      </c>
      <c r="E43" s="5" t="s">
        <v>235</v>
      </c>
      <c r="F43" s="5" t="s">
        <v>37</v>
      </c>
      <c r="G43" s="5" t="s">
        <v>37</v>
      </c>
      <c r="H43" s="7" t="s">
        <v>198</v>
      </c>
      <c r="I43" s="6" t="s">
        <v>38</v>
      </c>
      <c r="J43" s="8">
        <v>1</v>
      </c>
      <c r="K43" s="5" t="s">
        <v>236</v>
      </c>
      <c r="L43" s="5" t="s">
        <v>237</v>
      </c>
      <c r="M43" s="5"/>
      <c r="N43" s="8"/>
      <c r="O43" s="11"/>
      <c r="P43" s="8">
        <v>1</v>
      </c>
      <c r="Q43" s="8">
        <v>50</v>
      </c>
      <c r="R43" s="21">
        <v>50</v>
      </c>
      <c r="S43" s="22" t="s">
        <v>42</v>
      </c>
      <c r="T43" s="8"/>
      <c r="U43" s="8"/>
      <c r="V43" s="8">
        <v>1</v>
      </c>
      <c r="W43" s="8">
        <v>0</v>
      </c>
      <c r="X43" s="5"/>
      <c r="Y43" s="8">
        <v>0</v>
      </c>
      <c r="Z43" s="8">
        <v>1</v>
      </c>
      <c r="AA43" s="5"/>
      <c r="AB43" s="8"/>
      <c r="AC43" s="5" t="s">
        <v>88</v>
      </c>
      <c r="AD43" s="5"/>
      <c r="AE43" s="8"/>
      <c r="AF43" s="5" t="s">
        <v>206</v>
      </c>
      <c r="AG43" s="8" t="b">
        <v>0</v>
      </c>
      <c r="AH43" s="8"/>
      <c r="AI43" s="5"/>
      <c r="AJ43" s="8"/>
      <c r="AK43" s="9"/>
      <c r="AL43" s="9"/>
      <c r="AM43" s="10"/>
      <c r="AN43" s="9"/>
      <c r="AO43" s="10"/>
      <c r="AP43" s="10"/>
    </row>
    <row r="44" spans="1:42" s="13" customFormat="1" ht="19.149999999999999" customHeight="1" x14ac:dyDescent="0.25">
      <c r="A44" s="4">
        <v>43</v>
      </c>
      <c r="B44" s="5" t="s">
        <v>238</v>
      </c>
      <c r="C44" s="5" t="s">
        <v>196</v>
      </c>
      <c r="D44" s="6" t="s">
        <v>239</v>
      </c>
      <c r="E44" s="5" t="s">
        <v>103</v>
      </c>
      <c r="F44" s="5" t="s">
        <v>37</v>
      </c>
      <c r="G44" s="5" t="s">
        <v>37</v>
      </c>
      <c r="H44" s="7" t="s">
        <v>198</v>
      </c>
      <c r="I44" s="6" t="s">
        <v>38</v>
      </c>
      <c r="J44" s="8">
        <v>1</v>
      </c>
      <c r="K44" s="5" t="s">
        <v>240</v>
      </c>
      <c r="L44" s="5" t="s">
        <v>241</v>
      </c>
      <c r="M44" s="5"/>
      <c r="N44" s="8"/>
      <c r="O44" s="11"/>
      <c r="P44" s="8">
        <v>1</v>
      </c>
      <c r="Q44" s="8">
        <v>110</v>
      </c>
      <c r="R44" s="21">
        <v>110</v>
      </c>
      <c r="S44" s="22" t="s">
        <v>42</v>
      </c>
      <c r="T44" s="8"/>
      <c r="U44" s="8"/>
      <c r="V44" s="8">
        <v>1</v>
      </c>
      <c r="W44" s="8">
        <v>0</v>
      </c>
      <c r="X44" s="5"/>
      <c r="Y44" s="8">
        <v>0</v>
      </c>
      <c r="Z44" s="8">
        <v>1</v>
      </c>
      <c r="AA44" s="5"/>
      <c r="AB44" s="8"/>
      <c r="AC44" s="5" t="s">
        <v>88</v>
      </c>
      <c r="AD44" s="5"/>
      <c r="AE44" s="8"/>
      <c r="AF44" s="5" t="s">
        <v>206</v>
      </c>
      <c r="AG44" s="8" t="b">
        <v>0</v>
      </c>
      <c r="AH44" s="8"/>
      <c r="AI44" s="5"/>
      <c r="AJ44" s="8"/>
      <c r="AK44" s="9"/>
      <c r="AL44" s="9"/>
      <c r="AM44" s="10"/>
      <c r="AN44" s="9"/>
      <c r="AO44" s="10"/>
      <c r="AP44" s="10"/>
    </row>
    <row r="45" spans="1:42" s="13" customFormat="1" ht="19.149999999999999" customHeight="1" x14ac:dyDescent="0.25">
      <c r="A45" s="4">
        <v>44</v>
      </c>
      <c r="B45" s="5" t="s">
        <v>242</v>
      </c>
      <c r="C45" s="5" t="s">
        <v>196</v>
      </c>
      <c r="D45" s="6" t="s">
        <v>202</v>
      </c>
      <c r="E45" s="5" t="s">
        <v>243</v>
      </c>
      <c r="F45" s="5" t="s">
        <v>37</v>
      </c>
      <c r="G45" s="5" t="s">
        <v>37</v>
      </c>
      <c r="H45" s="7" t="s">
        <v>198</v>
      </c>
      <c r="I45" s="6" t="s">
        <v>38</v>
      </c>
      <c r="J45" s="8">
        <v>1</v>
      </c>
      <c r="K45" s="8"/>
      <c r="L45" s="5" t="s">
        <v>244</v>
      </c>
      <c r="M45" s="5"/>
      <c r="N45" s="8"/>
      <c r="O45" s="6" t="s">
        <v>245</v>
      </c>
      <c r="P45" s="8">
        <v>2</v>
      </c>
      <c r="Q45" s="8">
        <v>50</v>
      </c>
      <c r="R45" s="21">
        <v>100</v>
      </c>
      <c r="S45" s="22" t="s">
        <v>42</v>
      </c>
      <c r="T45" s="8"/>
      <c r="U45" s="8"/>
      <c r="V45" s="8">
        <v>1</v>
      </c>
      <c r="W45" s="8">
        <v>0</v>
      </c>
      <c r="X45" s="5"/>
      <c r="Y45" s="8">
        <v>0</v>
      </c>
      <c r="Z45" s="8">
        <v>1</v>
      </c>
      <c r="AA45" s="5"/>
      <c r="AB45" s="5"/>
      <c r="AC45" s="5" t="s">
        <v>88</v>
      </c>
      <c r="AD45" s="8"/>
      <c r="AE45" s="8"/>
      <c r="AF45" s="5" t="s">
        <v>140</v>
      </c>
      <c r="AG45" s="8" t="b">
        <v>1</v>
      </c>
      <c r="AH45" s="5" t="s">
        <v>172</v>
      </c>
      <c r="AI45" s="5"/>
      <c r="AJ45" s="8"/>
      <c r="AK45" s="10"/>
      <c r="AL45" s="9"/>
      <c r="AM45" s="10"/>
      <c r="AN45" s="9"/>
      <c r="AO45" s="10"/>
      <c r="AP45" s="10"/>
    </row>
    <row r="46" spans="1:42" s="13" customFormat="1" ht="19.149999999999999" customHeight="1" x14ac:dyDescent="0.25">
      <c r="A46" s="4">
        <v>45</v>
      </c>
      <c r="B46" s="15" t="s">
        <v>984</v>
      </c>
      <c r="C46" s="15" t="s">
        <v>957</v>
      </c>
      <c r="D46" s="7" t="s">
        <v>395</v>
      </c>
      <c r="E46" s="16" t="s">
        <v>985</v>
      </c>
      <c r="F46" s="16" t="s">
        <v>37</v>
      </c>
      <c r="G46" s="16" t="s">
        <v>37</v>
      </c>
      <c r="H46" s="7" t="s">
        <v>397</v>
      </c>
      <c r="I46" s="7" t="s">
        <v>604</v>
      </c>
      <c r="J46" s="16"/>
      <c r="K46" s="16" t="s">
        <v>976</v>
      </c>
      <c r="L46" s="16" t="s">
        <v>986</v>
      </c>
      <c r="M46" s="16"/>
      <c r="N46" s="16" t="s">
        <v>987</v>
      </c>
      <c r="O46" s="7"/>
      <c r="P46" s="16">
        <v>1</v>
      </c>
      <c r="Q46" s="16">
        <v>90</v>
      </c>
      <c r="R46" s="9">
        <v>90</v>
      </c>
      <c r="T46" s="16">
        <v>22.5</v>
      </c>
      <c r="U46" s="16" t="s">
        <v>21</v>
      </c>
      <c r="V46" s="16">
        <v>1</v>
      </c>
      <c r="W46" s="16">
        <v>0</v>
      </c>
      <c r="X46" s="16">
        <v>0</v>
      </c>
      <c r="Y46" s="16">
        <v>0</v>
      </c>
      <c r="Z46" s="16">
        <v>1</v>
      </c>
      <c r="AA46" s="16"/>
      <c r="AB46" s="16"/>
      <c r="AC46" s="16" t="s">
        <v>88</v>
      </c>
      <c r="AD46" s="16"/>
      <c r="AE46" s="16"/>
      <c r="AF46" s="16">
        <v>1980</v>
      </c>
      <c r="AG46" s="16" t="b">
        <v>0</v>
      </c>
      <c r="AH46" s="16"/>
      <c r="AI46" s="16"/>
      <c r="AJ46" s="16"/>
    </row>
    <row r="47" spans="1:42" s="13" customFormat="1" ht="19.149999999999999" customHeight="1" x14ac:dyDescent="0.25">
      <c r="A47" s="4">
        <v>46</v>
      </c>
      <c r="B47" s="5" t="s">
        <v>443</v>
      </c>
      <c r="C47" s="5" t="s">
        <v>444</v>
      </c>
      <c r="D47" s="6" t="s">
        <v>445</v>
      </c>
      <c r="E47" s="5" t="s">
        <v>103</v>
      </c>
      <c r="F47" s="5" t="s">
        <v>37</v>
      </c>
      <c r="G47" s="5" t="s">
        <v>37</v>
      </c>
      <c r="H47" s="7" t="s">
        <v>446</v>
      </c>
      <c r="I47" s="6" t="s">
        <v>38</v>
      </c>
      <c r="J47" s="8">
        <v>1</v>
      </c>
      <c r="K47" s="8"/>
      <c r="L47" s="5" t="s">
        <v>447</v>
      </c>
      <c r="M47" s="5"/>
      <c r="N47" s="8"/>
      <c r="O47" s="11"/>
      <c r="P47" s="8">
        <v>2</v>
      </c>
      <c r="Q47" s="8">
        <v>100</v>
      </c>
      <c r="R47" s="21">
        <v>200</v>
      </c>
      <c r="S47" s="22" t="s">
        <v>39</v>
      </c>
      <c r="T47" s="8"/>
      <c r="U47" s="8"/>
      <c r="V47" s="8">
        <v>1</v>
      </c>
      <c r="W47" s="8">
        <v>0</v>
      </c>
      <c r="X47" s="5"/>
      <c r="Y47" s="8">
        <v>0</v>
      </c>
      <c r="Z47" s="8">
        <v>1</v>
      </c>
      <c r="AA47" s="5"/>
      <c r="AB47" s="8"/>
      <c r="AC47" s="5" t="s">
        <v>88</v>
      </c>
      <c r="AD47" s="8"/>
      <c r="AE47" s="8"/>
      <c r="AF47" s="5" t="s">
        <v>89</v>
      </c>
      <c r="AG47" s="8" t="b">
        <v>0</v>
      </c>
      <c r="AH47" s="8"/>
      <c r="AI47" s="5"/>
      <c r="AJ47" s="8"/>
      <c r="AK47" s="9"/>
      <c r="AL47" s="9"/>
      <c r="AM47" s="10"/>
      <c r="AN47" s="9"/>
      <c r="AO47" s="10"/>
      <c r="AP47" s="10"/>
    </row>
    <row r="48" spans="1:42" s="13" customFormat="1" ht="19.149999999999999" customHeight="1" x14ac:dyDescent="0.25">
      <c r="A48" s="4">
        <v>47</v>
      </c>
      <c r="B48" s="5" t="s">
        <v>448</v>
      </c>
      <c r="C48" s="5" t="s">
        <v>444</v>
      </c>
      <c r="D48" s="6" t="s">
        <v>449</v>
      </c>
      <c r="E48" s="5" t="s">
        <v>450</v>
      </c>
      <c r="F48" s="5" t="s">
        <v>37</v>
      </c>
      <c r="G48" s="5" t="s">
        <v>37</v>
      </c>
      <c r="H48" s="7" t="s">
        <v>446</v>
      </c>
      <c r="I48" s="6" t="s">
        <v>38</v>
      </c>
      <c r="J48" s="8">
        <v>1</v>
      </c>
      <c r="K48" s="8"/>
      <c r="L48" s="5" t="s">
        <v>451</v>
      </c>
      <c r="M48" s="5"/>
      <c r="N48" s="8"/>
      <c r="O48" s="11"/>
      <c r="P48" s="8">
        <v>1</v>
      </c>
      <c r="Q48" s="8">
        <v>100</v>
      </c>
      <c r="R48" s="21">
        <v>100</v>
      </c>
      <c r="S48" s="22" t="s">
        <v>42</v>
      </c>
      <c r="T48" s="8"/>
      <c r="U48" s="8"/>
      <c r="V48" s="8">
        <v>1</v>
      </c>
      <c r="W48" s="8">
        <v>0</v>
      </c>
      <c r="X48" s="5"/>
      <c r="Y48" s="8">
        <v>0</v>
      </c>
      <c r="Z48" s="8">
        <v>1</v>
      </c>
      <c r="AA48" s="5"/>
      <c r="AB48" s="8"/>
      <c r="AC48" s="5" t="s">
        <v>88</v>
      </c>
      <c r="AD48" s="8"/>
      <c r="AE48" s="8"/>
      <c r="AF48" s="5" t="s">
        <v>89</v>
      </c>
      <c r="AG48" s="8" t="b">
        <v>0</v>
      </c>
      <c r="AH48" s="8"/>
      <c r="AI48" s="5"/>
      <c r="AJ48" s="8"/>
      <c r="AK48" s="9"/>
      <c r="AL48" s="9"/>
      <c r="AM48" s="10"/>
      <c r="AN48" s="9"/>
      <c r="AO48" s="10"/>
      <c r="AP48" s="10"/>
    </row>
    <row r="49" spans="1:42" s="13" customFormat="1" ht="19.149999999999999" customHeight="1" x14ac:dyDescent="0.25">
      <c r="A49" s="4">
        <v>48</v>
      </c>
      <c r="B49" s="8"/>
      <c r="C49" s="5" t="s">
        <v>558</v>
      </c>
      <c r="D49" s="6" t="s">
        <v>596</v>
      </c>
      <c r="E49" s="5" t="s">
        <v>597</v>
      </c>
      <c r="F49" s="5" t="s">
        <v>37</v>
      </c>
      <c r="G49" s="5" t="s">
        <v>37</v>
      </c>
      <c r="H49" s="7" t="s">
        <v>561</v>
      </c>
      <c r="I49" s="6" t="s">
        <v>38</v>
      </c>
      <c r="J49" s="8">
        <v>1</v>
      </c>
      <c r="K49" s="5" t="s">
        <v>152</v>
      </c>
      <c r="L49" s="5" t="s">
        <v>598</v>
      </c>
      <c r="M49" s="5"/>
      <c r="N49" s="8"/>
      <c r="O49" s="11"/>
      <c r="P49" s="8">
        <v>1</v>
      </c>
      <c r="Q49" s="8">
        <v>50</v>
      </c>
      <c r="R49" s="21">
        <v>50</v>
      </c>
      <c r="S49" s="22" t="s">
        <v>42</v>
      </c>
      <c r="T49" s="8"/>
      <c r="U49" s="8"/>
      <c r="V49" s="8">
        <v>1</v>
      </c>
      <c r="W49" s="8">
        <v>0</v>
      </c>
      <c r="X49" s="5"/>
      <c r="Y49" s="8">
        <v>0</v>
      </c>
      <c r="Z49" s="8">
        <v>1</v>
      </c>
      <c r="AA49" s="5"/>
      <c r="AB49" s="8"/>
      <c r="AC49" s="5" t="s">
        <v>88</v>
      </c>
      <c r="AD49" s="5"/>
      <c r="AE49" s="8"/>
      <c r="AF49" s="5" t="s">
        <v>89</v>
      </c>
      <c r="AG49" s="8" t="b">
        <v>1</v>
      </c>
      <c r="AH49" s="5" t="s">
        <v>172</v>
      </c>
      <c r="AI49" s="5"/>
      <c r="AJ49" s="8"/>
      <c r="AK49" s="10"/>
      <c r="AL49" s="9"/>
      <c r="AM49" s="10"/>
      <c r="AN49" s="9"/>
      <c r="AO49" s="10"/>
      <c r="AP49" s="10"/>
    </row>
    <row r="50" spans="1:42" s="13" customFormat="1" ht="19.149999999999999" customHeight="1" x14ac:dyDescent="0.25">
      <c r="A50" s="4">
        <v>49</v>
      </c>
      <c r="B50" s="5" t="s">
        <v>505</v>
      </c>
      <c r="C50" s="5" t="s">
        <v>506</v>
      </c>
      <c r="D50" s="6" t="s">
        <v>507</v>
      </c>
      <c r="E50" s="5" t="s">
        <v>508</v>
      </c>
      <c r="F50" s="5" t="s">
        <v>37</v>
      </c>
      <c r="G50" s="5" t="s">
        <v>37</v>
      </c>
      <c r="H50" s="7" t="s">
        <v>509</v>
      </c>
      <c r="I50" s="6" t="s">
        <v>38</v>
      </c>
      <c r="J50" s="8">
        <v>1</v>
      </c>
      <c r="K50" s="5" t="s">
        <v>390</v>
      </c>
      <c r="L50" s="5" t="s">
        <v>510</v>
      </c>
      <c r="M50" s="5"/>
      <c r="N50" s="8"/>
      <c r="O50" s="6" t="s">
        <v>511</v>
      </c>
      <c r="P50" s="8">
        <v>1</v>
      </c>
      <c r="Q50" s="8">
        <v>100</v>
      </c>
      <c r="R50" s="21">
        <v>100</v>
      </c>
      <c r="S50" s="22" t="s">
        <v>42</v>
      </c>
      <c r="T50" s="8"/>
      <c r="U50" s="8"/>
      <c r="V50" s="8">
        <v>1</v>
      </c>
      <c r="W50" s="8">
        <v>2</v>
      </c>
      <c r="X50" s="5"/>
      <c r="Y50" s="8">
        <v>0</v>
      </c>
      <c r="Z50" s="8">
        <v>3</v>
      </c>
      <c r="AA50" s="5"/>
      <c r="AB50" s="5"/>
      <c r="AC50" s="5" t="s">
        <v>88</v>
      </c>
      <c r="AD50" s="5"/>
      <c r="AE50" s="8"/>
      <c r="AF50" s="5" t="s">
        <v>140</v>
      </c>
      <c r="AG50" s="8" t="b">
        <v>1</v>
      </c>
      <c r="AH50" s="5" t="s">
        <v>207</v>
      </c>
      <c r="AI50" s="5"/>
      <c r="AJ50" s="8"/>
      <c r="AK50" s="10"/>
      <c r="AL50" s="9"/>
      <c r="AM50" s="10"/>
      <c r="AN50" s="9"/>
      <c r="AO50" s="10"/>
      <c r="AP50" s="10"/>
    </row>
    <row r="51" spans="1:42" s="13" customFormat="1" ht="19.149999999999999" customHeight="1" x14ac:dyDescent="0.25">
      <c r="A51" s="4">
        <v>50</v>
      </c>
      <c r="B51" s="5" t="s">
        <v>516</v>
      </c>
      <c r="C51" s="5" t="s">
        <v>517</v>
      </c>
      <c r="D51" s="6" t="s">
        <v>518</v>
      </c>
      <c r="E51" s="5" t="s">
        <v>103</v>
      </c>
      <c r="F51" s="5" t="s">
        <v>37</v>
      </c>
      <c r="G51" s="5" t="s">
        <v>37</v>
      </c>
      <c r="H51" s="7" t="s">
        <v>519</v>
      </c>
      <c r="I51" s="6" t="s">
        <v>38</v>
      </c>
      <c r="J51" s="8">
        <v>1</v>
      </c>
      <c r="K51" s="5" t="s">
        <v>520</v>
      </c>
      <c r="L51" s="5" t="s">
        <v>521</v>
      </c>
      <c r="M51" s="5"/>
      <c r="N51" s="8"/>
      <c r="O51" s="6" t="s">
        <v>522</v>
      </c>
      <c r="P51" s="8">
        <v>2</v>
      </c>
      <c r="Q51" s="8">
        <v>60</v>
      </c>
      <c r="R51" s="21">
        <v>120</v>
      </c>
      <c r="S51" s="22" t="s">
        <v>42</v>
      </c>
      <c r="T51" s="8"/>
      <c r="U51" s="8"/>
      <c r="V51" s="8">
        <v>1</v>
      </c>
      <c r="W51" s="8">
        <v>0</v>
      </c>
      <c r="X51" s="5"/>
      <c r="Y51" s="8">
        <v>0</v>
      </c>
      <c r="Z51" s="8">
        <v>1</v>
      </c>
      <c r="AA51" s="5"/>
      <c r="AB51" s="5"/>
      <c r="AC51" s="5" t="s">
        <v>88</v>
      </c>
      <c r="AD51" s="5"/>
      <c r="AE51" s="8"/>
      <c r="AF51" s="5" t="s">
        <v>45</v>
      </c>
      <c r="AG51" s="8" t="b">
        <v>0</v>
      </c>
      <c r="AH51" s="8"/>
      <c r="AI51" s="5"/>
      <c r="AJ51" s="8"/>
      <c r="AK51" s="9"/>
      <c r="AL51" s="9"/>
      <c r="AM51" s="10"/>
      <c r="AN51" s="9"/>
      <c r="AO51" s="10"/>
      <c r="AP51" s="10"/>
    </row>
    <row r="52" spans="1:42" s="13" customFormat="1" ht="19.149999999999999" customHeight="1" x14ac:dyDescent="0.25">
      <c r="A52" s="4">
        <v>51</v>
      </c>
      <c r="B52" s="5" t="s">
        <v>523</v>
      </c>
      <c r="C52" s="5" t="s">
        <v>517</v>
      </c>
      <c r="D52" s="6" t="s">
        <v>524</v>
      </c>
      <c r="E52" s="5" t="s">
        <v>291</v>
      </c>
      <c r="F52" s="5" t="s">
        <v>37</v>
      </c>
      <c r="G52" s="5" t="s">
        <v>37</v>
      </c>
      <c r="H52" s="7" t="s">
        <v>519</v>
      </c>
      <c r="I52" s="6" t="s">
        <v>38</v>
      </c>
      <c r="J52" s="8">
        <v>1</v>
      </c>
      <c r="K52" s="5" t="s">
        <v>525</v>
      </c>
      <c r="L52" s="5" t="s">
        <v>526</v>
      </c>
      <c r="M52" s="5"/>
      <c r="N52" s="8"/>
      <c r="O52" s="11"/>
      <c r="P52" s="8">
        <v>2</v>
      </c>
      <c r="Q52" s="8">
        <v>60</v>
      </c>
      <c r="R52" s="21">
        <v>120</v>
      </c>
      <c r="S52" s="22" t="s">
        <v>42</v>
      </c>
      <c r="T52" s="8"/>
      <c r="U52" s="8"/>
      <c r="V52" s="8">
        <v>1</v>
      </c>
      <c r="W52" s="8">
        <v>0</v>
      </c>
      <c r="X52" s="5"/>
      <c r="Y52" s="8">
        <v>0</v>
      </c>
      <c r="Z52" s="8">
        <v>1</v>
      </c>
      <c r="AA52" s="5"/>
      <c r="AB52" s="8"/>
      <c r="AC52" s="5" t="s">
        <v>88</v>
      </c>
      <c r="AD52" s="5"/>
      <c r="AE52" s="8"/>
      <c r="AF52" s="5" t="s">
        <v>89</v>
      </c>
      <c r="AG52" s="8" t="b">
        <v>0</v>
      </c>
      <c r="AH52" s="8"/>
      <c r="AI52" s="5"/>
      <c r="AJ52" s="8"/>
      <c r="AK52" s="9"/>
      <c r="AL52" s="9"/>
      <c r="AM52" s="10"/>
      <c r="AN52" s="9"/>
      <c r="AO52" s="10"/>
      <c r="AP52" s="10"/>
    </row>
    <row r="53" spans="1:42" s="13" customFormat="1" ht="19.149999999999999" customHeight="1" x14ac:dyDescent="0.25">
      <c r="A53" s="4">
        <v>52</v>
      </c>
      <c r="B53" s="5" t="s">
        <v>532</v>
      </c>
      <c r="C53" s="5" t="s">
        <v>533</v>
      </c>
      <c r="D53" s="6" t="s">
        <v>534</v>
      </c>
      <c r="E53" s="5" t="s">
        <v>260</v>
      </c>
      <c r="F53" s="5" t="s">
        <v>37</v>
      </c>
      <c r="G53" s="5" t="s">
        <v>37</v>
      </c>
      <c r="H53" s="7" t="s">
        <v>535</v>
      </c>
      <c r="I53" s="6" t="s">
        <v>38</v>
      </c>
      <c r="J53" s="8">
        <v>1</v>
      </c>
      <c r="K53" s="5" t="s">
        <v>536</v>
      </c>
      <c r="L53" s="5" t="s">
        <v>537</v>
      </c>
      <c r="M53" s="5"/>
      <c r="N53" s="8"/>
      <c r="O53" s="6" t="s">
        <v>538</v>
      </c>
      <c r="P53" s="8">
        <v>3</v>
      </c>
      <c r="Q53" s="8">
        <v>100</v>
      </c>
      <c r="R53" s="21">
        <v>300</v>
      </c>
      <c r="S53" s="22" t="s">
        <v>173</v>
      </c>
      <c r="T53" s="8"/>
      <c r="U53" s="8"/>
      <c r="V53" s="8">
        <v>1</v>
      </c>
      <c r="W53" s="8">
        <v>0</v>
      </c>
      <c r="X53" s="5"/>
      <c r="Y53" s="8">
        <v>0</v>
      </c>
      <c r="Z53" s="8">
        <v>1</v>
      </c>
      <c r="AA53" s="5"/>
      <c r="AB53" s="5"/>
      <c r="AC53" s="5" t="s">
        <v>88</v>
      </c>
      <c r="AD53" s="5"/>
      <c r="AE53" s="8"/>
      <c r="AF53" s="5" t="s">
        <v>539</v>
      </c>
      <c r="AG53" s="8" t="b">
        <v>0</v>
      </c>
      <c r="AH53" s="8"/>
      <c r="AI53" s="5"/>
      <c r="AJ53" s="8"/>
      <c r="AK53" s="9"/>
      <c r="AL53" s="9"/>
      <c r="AM53" s="10"/>
      <c r="AN53" s="9"/>
      <c r="AO53" s="10"/>
      <c r="AP53" s="10"/>
    </row>
    <row r="54" spans="1:42" s="13" customFormat="1" ht="19.149999999999999" customHeight="1" x14ac:dyDescent="0.25">
      <c r="A54" s="4">
        <v>53</v>
      </c>
      <c r="B54" s="5" t="s">
        <v>540</v>
      </c>
      <c r="C54" s="5" t="s">
        <v>533</v>
      </c>
      <c r="D54" s="6" t="s">
        <v>541</v>
      </c>
      <c r="E54" s="5" t="s">
        <v>103</v>
      </c>
      <c r="F54" s="5" t="s">
        <v>37</v>
      </c>
      <c r="G54" s="5" t="s">
        <v>37</v>
      </c>
      <c r="H54" s="7" t="s">
        <v>535</v>
      </c>
      <c r="I54" s="6" t="s">
        <v>38</v>
      </c>
      <c r="J54" s="8">
        <v>2</v>
      </c>
      <c r="K54" s="5" t="s">
        <v>542</v>
      </c>
      <c r="L54" s="5" t="s">
        <v>543</v>
      </c>
      <c r="M54" s="5"/>
      <c r="N54" s="8"/>
      <c r="O54" s="6" t="s">
        <v>544</v>
      </c>
      <c r="P54" s="8">
        <v>2</v>
      </c>
      <c r="Q54" s="8">
        <v>100</v>
      </c>
      <c r="R54" s="21">
        <v>200</v>
      </c>
      <c r="S54" s="22" t="s">
        <v>42</v>
      </c>
      <c r="T54" s="8"/>
      <c r="U54" s="8"/>
      <c r="V54" s="8">
        <v>2</v>
      </c>
      <c r="W54" s="8">
        <v>0</v>
      </c>
      <c r="X54" s="5"/>
      <c r="Y54" s="8">
        <v>0</v>
      </c>
      <c r="Z54" s="8">
        <v>2</v>
      </c>
      <c r="AA54" s="5"/>
      <c r="AB54" s="5"/>
      <c r="AC54" s="5" t="s">
        <v>88</v>
      </c>
      <c r="AD54" s="5"/>
      <c r="AE54" s="8"/>
      <c r="AF54" s="5" t="s">
        <v>102</v>
      </c>
      <c r="AG54" s="8" t="b">
        <v>0</v>
      </c>
      <c r="AH54" s="8"/>
      <c r="AI54" s="5"/>
      <c r="AJ54" s="8"/>
      <c r="AK54" s="9"/>
      <c r="AL54" s="9"/>
      <c r="AM54" s="10"/>
      <c r="AN54" s="9"/>
      <c r="AO54" s="10"/>
      <c r="AP54" s="10"/>
    </row>
    <row r="55" spans="1:42" s="13" customFormat="1" ht="19.149999999999999" customHeight="1" x14ac:dyDescent="0.25">
      <c r="A55" s="4">
        <v>54</v>
      </c>
      <c r="B55" s="18" t="s">
        <v>551</v>
      </c>
      <c r="C55" s="5" t="s">
        <v>533</v>
      </c>
      <c r="D55" s="6" t="s">
        <v>552</v>
      </c>
      <c r="E55" s="5" t="s">
        <v>450</v>
      </c>
      <c r="F55" s="5" t="s">
        <v>37</v>
      </c>
      <c r="G55" s="5" t="s">
        <v>37</v>
      </c>
      <c r="H55" s="7" t="s">
        <v>535</v>
      </c>
      <c r="I55" s="6" t="s">
        <v>38</v>
      </c>
      <c r="J55" s="8">
        <v>1</v>
      </c>
      <c r="K55" s="5" t="s">
        <v>553</v>
      </c>
      <c r="L55" s="5" t="s">
        <v>554</v>
      </c>
      <c r="M55" s="5"/>
      <c r="N55" s="8"/>
      <c r="O55" s="6" t="s">
        <v>555</v>
      </c>
      <c r="P55" s="8">
        <v>2</v>
      </c>
      <c r="Q55" s="8">
        <v>126</v>
      </c>
      <c r="R55" s="21">
        <v>252</v>
      </c>
      <c r="S55" s="22" t="s">
        <v>39</v>
      </c>
      <c r="T55" s="8"/>
      <c r="U55" s="8"/>
      <c r="V55" s="8">
        <v>1</v>
      </c>
      <c r="W55" s="8">
        <v>0</v>
      </c>
      <c r="X55" s="5"/>
      <c r="Y55" s="8">
        <v>0</v>
      </c>
      <c r="Z55" s="8">
        <v>1</v>
      </c>
      <c r="AA55" s="5"/>
      <c r="AB55" s="5"/>
      <c r="AC55" s="5" t="s">
        <v>88</v>
      </c>
      <c r="AD55" s="5"/>
      <c r="AE55" s="8"/>
      <c r="AF55" s="5" t="s">
        <v>556</v>
      </c>
      <c r="AG55" s="8" t="b">
        <v>0</v>
      </c>
      <c r="AH55" s="8"/>
      <c r="AI55" s="5"/>
      <c r="AJ55" s="8"/>
      <c r="AK55" s="9"/>
      <c r="AL55" s="9"/>
      <c r="AM55" s="10"/>
      <c r="AN55" s="9"/>
      <c r="AO55" s="10"/>
      <c r="AP55" s="10"/>
    </row>
    <row r="56" spans="1:42" s="13" customFormat="1" ht="19.149999999999999" customHeight="1" x14ac:dyDescent="0.25">
      <c r="A56" s="4">
        <v>55</v>
      </c>
      <c r="B56" s="5" t="s">
        <v>565</v>
      </c>
      <c r="C56" s="5" t="s">
        <v>533</v>
      </c>
      <c r="D56" s="6" t="s">
        <v>552</v>
      </c>
      <c r="E56" s="5" t="s">
        <v>566</v>
      </c>
      <c r="F56" s="5" t="s">
        <v>37</v>
      </c>
      <c r="G56" s="5" t="s">
        <v>37</v>
      </c>
      <c r="H56" s="7" t="s">
        <v>535</v>
      </c>
      <c r="I56" s="6" t="s">
        <v>38</v>
      </c>
      <c r="J56" s="8">
        <v>1</v>
      </c>
      <c r="K56" s="5" t="s">
        <v>567</v>
      </c>
      <c r="L56" s="5" t="s">
        <v>568</v>
      </c>
      <c r="M56" s="5"/>
      <c r="N56" s="8"/>
      <c r="O56" s="6" t="s">
        <v>569</v>
      </c>
      <c r="P56" s="8">
        <v>2</v>
      </c>
      <c r="Q56" s="8">
        <v>1931</v>
      </c>
      <c r="R56" s="21">
        <v>3862</v>
      </c>
      <c r="S56" s="22" t="s">
        <v>173</v>
      </c>
      <c r="T56" s="8"/>
      <c r="U56" s="8"/>
      <c r="V56" s="8">
        <v>1</v>
      </c>
      <c r="W56" s="8">
        <v>0</v>
      </c>
      <c r="X56" s="5"/>
      <c r="Y56" s="8">
        <v>0</v>
      </c>
      <c r="Z56" s="8">
        <v>1</v>
      </c>
      <c r="AA56" s="5"/>
      <c r="AB56" s="5"/>
      <c r="AC56" s="5" t="s">
        <v>88</v>
      </c>
      <c r="AD56" s="5"/>
      <c r="AE56" s="8"/>
      <c r="AF56" s="5" t="s">
        <v>556</v>
      </c>
      <c r="AG56" s="8" t="b">
        <v>1</v>
      </c>
      <c r="AH56" s="5" t="s">
        <v>282</v>
      </c>
      <c r="AI56" s="5"/>
      <c r="AJ56" s="8"/>
      <c r="AK56" s="10"/>
      <c r="AL56" s="9"/>
      <c r="AM56" s="10"/>
      <c r="AN56" s="9"/>
      <c r="AO56" s="10"/>
      <c r="AP56" s="10"/>
    </row>
    <row r="57" spans="1:42" s="13" customFormat="1" ht="19.149999999999999" customHeight="1" x14ac:dyDescent="0.25">
      <c r="A57" s="4">
        <v>56</v>
      </c>
      <c r="B57" s="5" t="s">
        <v>570</v>
      </c>
      <c r="C57" s="5" t="s">
        <v>533</v>
      </c>
      <c r="D57" s="6" t="s">
        <v>552</v>
      </c>
      <c r="E57" s="5" t="s">
        <v>150</v>
      </c>
      <c r="F57" s="5" t="s">
        <v>37</v>
      </c>
      <c r="G57" s="5" t="s">
        <v>37</v>
      </c>
      <c r="H57" s="7" t="s">
        <v>535</v>
      </c>
      <c r="I57" s="6" t="s">
        <v>38</v>
      </c>
      <c r="J57" s="8">
        <v>1</v>
      </c>
      <c r="K57" s="5" t="s">
        <v>571</v>
      </c>
      <c r="L57" s="5" t="s">
        <v>572</v>
      </c>
      <c r="M57" s="5"/>
      <c r="N57" s="8"/>
      <c r="O57" s="6" t="s">
        <v>573</v>
      </c>
      <c r="P57" s="8">
        <v>2</v>
      </c>
      <c r="Q57" s="8">
        <v>152</v>
      </c>
      <c r="R57" s="21">
        <v>304</v>
      </c>
      <c r="S57" s="22" t="s">
        <v>173</v>
      </c>
      <c r="T57" s="8"/>
      <c r="U57" s="8"/>
      <c r="V57" s="8">
        <v>1</v>
      </c>
      <c r="W57" s="8">
        <v>0</v>
      </c>
      <c r="X57" s="5"/>
      <c r="Y57" s="8">
        <v>0</v>
      </c>
      <c r="Z57" s="8">
        <v>1</v>
      </c>
      <c r="AA57" s="5"/>
      <c r="AB57" s="5"/>
      <c r="AC57" s="5" t="s">
        <v>88</v>
      </c>
      <c r="AD57" s="5"/>
      <c r="AE57" s="8"/>
      <c r="AF57" s="5" t="s">
        <v>556</v>
      </c>
      <c r="AG57" s="8" t="b">
        <v>0</v>
      </c>
      <c r="AH57" s="8"/>
      <c r="AI57" s="5"/>
      <c r="AJ57" s="8"/>
      <c r="AK57" s="9"/>
      <c r="AL57" s="9"/>
      <c r="AM57" s="10"/>
      <c r="AN57" s="9"/>
      <c r="AO57" s="10"/>
      <c r="AP57" s="10"/>
    </row>
    <row r="58" spans="1:42" s="13" customFormat="1" ht="19.149999999999999" customHeight="1" x14ac:dyDescent="0.25">
      <c r="A58" s="4">
        <v>57</v>
      </c>
      <c r="B58" s="5" t="s">
        <v>579</v>
      </c>
      <c r="C58" s="5" t="s">
        <v>533</v>
      </c>
      <c r="D58" s="6" t="s">
        <v>580</v>
      </c>
      <c r="E58" s="5" t="s">
        <v>171</v>
      </c>
      <c r="F58" s="5" t="s">
        <v>37</v>
      </c>
      <c r="G58" s="5" t="s">
        <v>37</v>
      </c>
      <c r="H58" s="7" t="s">
        <v>535</v>
      </c>
      <c r="I58" s="6" t="s">
        <v>38</v>
      </c>
      <c r="J58" s="8">
        <v>1</v>
      </c>
      <c r="K58" s="8"/>
      <c r="L58" s="5" t="s">
        <v>581</v>
      </c>
      <c r="M58" s="5"/>
      <c r="N58" s="8"/>
      <c r="O58" s="6" t="s">
        <v>582</v>
      </c>
      <c r="P58" s="8">
        <v>2</v>
      </c>
      <c r="Q58" s="8">
        <v>125</v>
      </c>
      <c r="R58" s="21">
        <v>250</v>
      </c>
      <c r="S58" s="22" t="s">
        <v>39</v>
      </c>
      <c r="T58" s="8"/>
      <c r="U58" s="8"/>
      <c r="V58" s="8">
        <v>1</v>
      </c>
      <c r="W58" s="8">
        <v>0</v>
      </c>
      <c r="X58" s="5"/>
      <c r="Y58" s="8">
        <v>0</v>
      </c>
      <c r="Z58" s="8">
        <v>1</v>
      </c>
      <c r="AA58" s="5"/>
      <c r="AB58" s="5"/>
      <c r="AC58" s="5" t="s">
        <v>88</v>
      </c>
      <c r="AD58" s="8"/>
      <c r="AE58" s="8"/>
      <c r="AF58" s="5" t="s">
        <v>89</v>
      </c>
      <c r="AG58" s="8" t="b">
        <v>0</v>
      </c>
      <c r="AH58" s="8"/>
      <c r="AI58" s="5"/>
      <c r="AJ58" s="8"/>
      <c r="AK58" s="9"/>
      <c r="AL58" s="9"/>
      <c r="AM58" s="10"/>
      <c r="AN58" s="9"/>
      <c r="AO58" s="10"/>
      <c r="AP58" s="10"/>
    </row>
    <row r="59" spans="1:42" s="13" customFormat="1" ht="19.149999999999999" customHeight="1" x14ac:dyDescent="0.25">
      <c r="A59" s="4">
        <v>58</v>
      </c>
      <c r="B59" s="15" t="s">
        <v>1219</v>
      </c>
      <c r="C59" s="15" t="s">
        <v>1213</v>
      </c>
      <c r="D59" s="7" t="s">
        <v>1220</v>
      </c>
      <c r="E59" s="16" t="s">
        <v>227</v>
      </c>
      <c r="F59" s="16" t="s">
        <v>37</v>
      </c>
      <c r="G59" s="16" t="s">
        <v>37</v>
      </c>
      <c r="H59" s="7" t="s">
        <v>515</v>
      </c>
      <c r="I59" s="7" t="s">
        <v>604</v>
      </c>
      <c r="J59" s="16"/>
      <c r="K59" s="16" t="s">
        <v>1221</v>
      </c>
      <c r="L59" s="16" t="s">
        <v>1222</v>
      </c>
      <c r="M59" s="16"/>
      <c r="N59" s="16" t="s">
        <v>897</v>
      </c>
      <c r="O59" s="7" t="s">
        <v>1223</v>
      </c>
      <c r="P59" s="16">
        <v>3</v>
      </c>
      <c r="Q59" s="16">
        <v>80</v>
      </c>
      <c r="R59" s="9">
        <v>240</v>
      </c>
      <c r="T59" s="16">
        <v>60</v>
      </c>
      <c r="U59" s="16" t="s">
        <v>21</v>
      </c>
      <c r="V59" s="16">
        <v>5</v>
      </c>
      <c r="W59" s="16">
        <v>0</v>
      </c>
      <c r="X59" s="16">
        <v>0</v>
      </c>
      <c r="Y59" s="16">
        <v>0</v>
      </c>
      <c r="Z59" s="16">
        <v>5</v>
      </c>
      <c r="AA59" s="16"/>
      <c r="AB59" s="16"/>
      <c r="AC59" s="16" t="s">
        <v>88</v>
      </c>
      <c r="AD59" s="16" t="s">
        <v>614</v>
      </c>
      <c r="AE59" s="16"/>
      <c r="AF59" s="16">
        <v>1970</v>
      </c>
      <c r="AG59" s="16" t="b">
        <v>0</v>
      </c>
      <c r="AH59" s="16"/>
      <c r="AI59" s="16"/>
      <c r="AJ59" s="16"/>
    </row>
    <row r="60" spans="1:42" s="13" customFormat="1" ht="19.149999999999999" customHeight="1" x14ac:dyDescent="0.25">
      <c r="A60" s="4">
        <v>59</v>
      </c>
      <c r="B60" s="15" t="s">
        <v>1269</v>
      </c>
      <c r="C60" s="15" t="s">
        <v>1270</v>
      </c>
      <c r="D60" s="7" t="s">
        <v>1271</v>
      </c>
      <c r="E60" s="16" t="s">
        <v>103</v>
      </c>
      <c r="F60" s="16" t="s">
        <v>37</v>
      </c>
      <c r="G60" s="16" t="s">
        <v>37</v>
      </c>
      <c r="H60" s="7" t="s">
        <v>480</v>
      </c>
      <c r="I60" s="7" t="s">
        <v>604</v>
      </c>
      <c r="J60" s="16"/>
      <c r="K60" s="16" t="s">
        <v>1272</v>
      </c>
      <c r="L60" s="16" t="s">
        <v>1273</v>
      </c>
      <c r="M60" s="16"/>
      <c r="N60" s="16" t="s">
        <v>1274</v>
      </c>
      <c r="O60" s="7"/>
      <c r="P60" s="16">
        <v>3</v>
      </c>
      <c r="Q60" s="16">
        <v>90</v>
      </c>
      <c r="R60" s="9">
        <v>270</v>
      </c>
      <c r="T60" s="16">
        <v>67.5</v>
      </c>
      <c r="U60" s="16" t="s">
        <v>21</v>
      </c>
      <c r="V60" s="16">
        <v>1</v>
      </c>
      <c r="W60" s="16">
        <v>0</v>
      </c>
      <c r="X60" s="16">
        <v>0</v>
      </c>
      <c r="Y60" s="16">
        <v>0</v>
      </c>
      <c r="Z60" s="16">
        <v>1</v>
      </c>
      <c r="AA60" s="16"/>
      <c r="AB60" s="16"/>
      <c r="AC60" s="16" t="s">
        <v>88</v>
      </c>
      <c r="AD60" s="16" t="s">
        <v>614</v>
      </c>
      <c r="AE60" s="16"/>
      <c r="AF60" s="16">
        <v>1950</v>
      </c>
      <c r="AG60" s="16" t="b">
        <v>1</v>
      </c>
      <c r="AH60" s="16" t="s">
        <v>282</v>
      </c>
      <c r="AI60" s="16"/>
      <c r="AJ60" s="16"/>
    </row>
    <row r="61" spans="1:42" s="13" customFormat="1" ht="19.149999999999999" customHeight="1" x14ac:dyDescent="0.25">
      <c r="A61" s="4">
        <v>60</v>
      </c>
      <c r="B61" s="15" t="s">
        <v>1275</v>
      </c>
      <c r="C61" s="15" t="s">
        <v>1270</v>
      </c>
      <c r="D61" s="7" t="s">
        <v>479</v>
      </c>
      <c r="E61" s="16" t="s">
        <v>291</v>
      </c>
      <c r="F61" s="16" t="s">
        <v>37</v>
      </c>
      <c r="G61" s="16" t="s">
        <v>37</v>
      </c>
      <c r="H61" s="7" t="s">
        <v>480</v>
      </c>
      <c r="I61" s="7" t="s">
        <v>604</v>
      </c>
      <c r="J61" s="16"/>
      <c r="K61" s="16" t="s">
        <v>1272</v>
      </c>
      <c r="L61" s="16" t="s">
        <v>1276</v>
      </c>
      <c r="M61" s="16"/>
      <c r="N61" s="16" t="s">
        <v>1274</v>
      </c>
      <c r="O61" s="7"/>
      <c r="P61" s="16">
        <v>2</v>
      </c>
      <c r="Q61" s="16">
        <v>80</v>
      </c>
      <c r="R61" s="9">
        <v>160</v>
      </c>
      <c r="T61" s="16">
        <v>40</v>
      </c>
      <c r="U61" s="16" t="s">
        <v>21</v>
      </c>
      <c r="V61" s="16">
        <v>1</v>
      </c>
      <c r="W61" s="16">
        <v>0</v>
      </c>
      <c r="X61" s="16">
        <v>0</v>
      </c>
      <c r="Y61" s="16">
        <v>0</v>
      </c>
      <c r="Z61" s="16">
        <v>1</v>
      </c>
      <c r="AA61" s="16"/>
      <c r="AB61" s="16"/>
      <c r="AC61" s="16" t="s">
        <v>88</v>
      </c>
      <c r="AD61" s="16" t="s">
        <v>614</v>
      </c>
      <c r="AE61" s="16"/>
      <c r="AF61" s="16">
        <v>1980</v>
      </c>
      <c r="AG61" s="16" t="b">
        <v>1</v>
      </c>
      <c r="AH61" s="16" t="s">
        <v>160</v>
      </c>
      <c r="AI61" s="16"/>
      <c r="AJ61" s="16"/>
    </row>
    <row r="62" spans="1:42" s="13" customFormat="1" ht="19.149999999999999" customHeight="1" x14ac:dyDescent="0.25">
      <c r="A62" s="4">
        <v>61</v>
      </c>
      <c r="B62" s="5" t="s">
        <v>477</v>
      </c>
      <c r="C62" s="5" t="s">
        <v>478</v>
      </c>
      <c r="D62" s="6" t="s">
        <v>479</v>
      </c>
      <c r="E62" s="5" t="s">
        <v>155</v>
      </c>
      <c r="F62" s="5" t="s">
        <v>37</v>
      </c>
      <c r="G62" s="5" t="s">
        <v>37</v>
      </c>
      <c r="H62" s="7" t="s">
        <v>480</v>
      </c>
      <c r="I62" s="6" t="s">
        <v>38</v>
      </c>
      <c r="J62" s="8"/>
      <c r="K62" s="5" t="s">
        <v>481</v>
      </c>
      <c r="L62" s="5" t="s">
        <v>482</v>
      </c>
      <c r="M62" s="5"/>
      <c r="N62" s="8"/>
      <c r="O62" s="11"/>
      <c r="P62" s="8">
        <v>2</v>
      </c>
      <c r="Q62" s="8">
        <v>80</v>
      </c>
      <c r="R62" s="21">
        <v>160</v>
      </c>
      <c r="S62" s="22" t="s">
        <v>42</v>
      </c>
      <c r="T62" s="8"/>
      <c r="U62" s="8"/>
      <c r="V62" s="8">
        <v>2</v>
      </c>
      <c r="W62" s="8">
        <v>0</v>
      </c>
      <c r="X62" s="5"/>
      <c r="Y62" s="8">
        <v>0</v>
      </c>
      <c r="Z62" s="8">
        <v>2</v>
      </c>
      <c r="AA62" s="5"/>
      <c r="AB62" s="8"/>
      <c r="AC62" s="5" t="s">
        <v>88</v>
      </c>
      <c r="AD62" s="5"/>
      <c r="AE62" s="8"/>
      <c r="AF62" s="5" t="s">
        <v>89</v>
      </c>
      <c r="AG62" s="8" t="b">
        <v>0</v>
      </c>
      <c r="AH62" s="8"/>
      <c r="AI62" s="5"/>
      <c r="AJ62" s="8"/>
      <c r="AK62" s="9"/>
      <c r="AL62" s="9"/>
      <c r="AM62" s="9"/>
      <c r="AN62" s="9"/>
      <c r="AO62" s="10"/>
      <c r="AP62" s="10"/>
    </row>
    <row r="63" spans="1:42" s="13" customFormat="1" ht="19.149999999999999" customHeight="1" x14ac:dyDescent="0.25">
      <c r="A63" s="4">
        <v>62</v>
      </c>
      <c r="B63" s="15" t="s">
        <v>1307</v>
      </c>
      <c r="C63" s="15" t="s">
        <v>1278</v>
      </c>
      <c r="D63" s="7" t="s">
        <v>1231</v>
      </c>
      <c r="E63" s="16" t="s">
        <v>774</v>
      </c>
      <c r="F63" s="16" t="s">
        <v>37</v>
      </c>
      <c r="G63" s="16" t="s">
        <v>37</v>
      </c>
      <c r="H63" s="7" t="s">
        <v>488</v>
      </c>
      <c r="I63" s="7" t="s">
        <v>604</v>
      </c>
      <c r="J63" s="16"/>
      <c r="K63" s="16" t="s">
        <v>1308</v>
      </c>
      <c r="L63" s="16" t="s">
        <v>1309</v>
      </c>
      <c r="M63" s="16"/>
      <c r="N63" s="16" t="s">
        <v>1310</v>
      </c>
      <c r="O63" s="7" t="s">
        <v>1311</v>
      </c>
      <c r="P63" s="16">
        <v>2</v>
      </c>
      <c r="Q63" s="16">
        <v>50</v>
      </c>
      <c r="R63" s="9">
        <v>100</v>
      </c>
      <c r="T63" s="16">
        <v>25</v>
      </c>
      <c r="U63" s="16" t="s">
        <v>21</v>
      </c>
      <c r="V63" s="16">
        <v>2</v>
      </c>
      <c r="W63" s="16">
        <v>0</v>
      </c>
      <c r="X63" s="16">
        <v>0</v>
      </c>
      <c r="Y63" s="16">
        <v>0</v>
      </c>
      <c r="Z63" s="16">
        <v>2</v>
      </c>
      <c r="AA63" s="16"/>
      <c r="AB63" s="16"/>
      <c r="AC63" s="16" t="s">
        <v>88</v>
      </c>
      <c r="AD63" s="16" t="s">
        <v>614</v>
      </c>
      <c r="AE63" s="16"/>
      <c r="AF63" s="16">
        <v>1970</v>
      </c>
      <c r="AG63" s="16" t="b">
        <v>0</v>
      </c>
      <c r="AH63" s="16"/>
      <c r="AI63" s="16"/>
      <c r="AJ63" s="16"/>
    </row>
    <row r="64" spans="1:42" s="13" customFormat="1" ht="19.149999999999999" customHeight="1" x14ac:dyDescent="0.25">
      <c r="A64" s="4">
        <v>63</v>
      </c>
      <c r="B64" s="15" t="s">
        <v>1328</v>
      </c>
      <c r="C64" s="15" t="s">
        <v>1278</v>
      </c>
      <c r="D64" s="7" t="s">
        <v>1329</v>
      </c>
      <c r="E64" s="16" t="s">
        <v>722</v>
      </c>
      <c r="F64" s="16" t="s">
        <v>37</v>
      </c>
      <c r="G64" s="16" t="s">
        <v>37</v>
      </c>
      <c r="H64" s="7" t="s">
        <v>488</v>
      </c>
      <c r="I64" s="7" t="s">
        <v>604</v>
      </c>
      <c r="J64" s="16"/>
      <c r="K64" s="16" t="s">
        <v>1330</v>
      </c>
      <c r="L64" s="16" t="s">
        <v>1331</v>
      </c>
      <c r="M64" s="16"/>
      <c r="N64" s="16" t="s">
        <v>1332</v>
      </c>
      <c r="O64" s="7"/>
      <c r="P64" s="16">
        <v>2</v>
      </c>
      <c r="Q64" s="16">
        <v>100</v>
      </c>
      <c r="R64" s="9">
        <v>200</v>
      </c>
      <c r="T64" s="16">
        <v>50</v>
      </c>
      <c r="U64" s="16" t="s">
        <v>21</v>
      </c>
      <c r="V64" s="16">
        <v>2</v>
      </c>
      <c r="W64" s="16">
        <v>1</v>
      </c>
      <c r="X64" s="16">
        <v>0</v>
      </c>
      <c r="Y64" s="16">
        <v>0</v>
      </c>
      <c r="Z64" s="16">
        <v>3</v>
      </c>
      <c r="AA64" s="16"/>
      <c r="AB64" s="16"/>
      <c r="AC64" s="16" t="s">
        <v>88</v>
      </c>
      <c r="AD64" s="16" t="s">
        <v>614</v>
      </c>
      <c r="AE64" s="16"/>
      <c r="AF64" s="16">
        <v>1950</v>
      </c>
      <c r="AG64" s="16" t="b">
        <v>1</v>
      </c>
      <c r="AH64" s="16" t="s">
        <v>207</v>
      </c>
      <c r="AI64" s="16"/>
      <c r="AJ64" s="16"/>
    </row>
    <row r="65" spans="1:42" s="13" customFormat="1" ht="19.149999999999999" customHeight="1" x14ac:dyDescent="0.25">
      <c r="A65" s="4">
        <v>64</v>
      </c>
      <c r="B65" s="5" t="s">
        <v>323</v>
      </c>
      <c r="C65" s="5" t="s">
        <v>324</v>
      </c>
      <c r="D65" s="6" t="s">
        <v>325</v>
      </c>
      <c r="E65" s="5" t="s">
        <v>326</v>
      </c>
      <c r="F65" s="5" t="s">
        <v>37</v>
      </c>
      <c r="G65" s="5" t="s">
        <v>37</v>
      </c>
      <c r="H65" s="7" t="s">
        <v>327</v>
      </c>
      <c r="I65" s="6" t="s">
        <v>38</v>
      </c>
      <c r="J65" s="8">
        <v>1</v>
      </c>
      <c r="K65" s="5" t="s">
        <v>328</v>
      </c>
      <c r="L65" s="5" t="s">
        <v>329</v>
      </c>
      <c r="M65" s="5"/>
      <c r="N65" s="8"/>
      <c r="O65" s="11"/>
      <c r="P65" s="8">
        <v>2</v>
      </c>
      <c r="Q65" s="8">
        <v>80</v>
      </c>
      <c r="R65" s="21">
        <v>160</v>
      </c>
      <c r="S65" s="22" t="s">
        <v>39</v>
      </c>
      <c r="T65" s="8"/>
      <c r="U65" s="8"/>
      <c r="V65" s="8">
        <v>1</v>
      </c>
      <c r="W65" s="8">
        <v>0</v>
      </c>
      <c r="X65" s="5"/>
      <c r="Y65" s="8">
        <v>0</v>
      </c>
      <c r="Z65" s="8">
        <v>1</v>
      </c>
      <c r="AA65" s="5"/>
      <c r="AB65" s="8"/>
      <c r="AC65" s="5" t="s">
        <v>88</v>
      </c>
      <c r="AD65" s="5"/>
      <c r="AE65" s="8"/>
      <c r="AF65" s="5" t="s">
        <v>102</v>
      </c>
      <c r="AG65" s="8" t="b">
        <v>1</v>
      </c>
      <c r="AH65" s="5" t="s">
        <v>172</v>
      </c>
      <c r="AI65" s="5"/>
      <c r="AJ65" s="8"/>
      <c r="AK65" s="10"/>
      <c r="AL65" s="9"/>
      <c r="AM65" s="10"/>
      <c r="AN65" s="9"/>
      <c r="AO65" s="10"/>
      <c r="AP65" s="10"/>
    </row>
    <row r="66" spans="1:42" x14ac:dyDescent="0.25">
      <c r="R66">
        <f>SUM(R2:R65)</f>
        <v>14092</v>
      </c>
    </row>
  </sheetData>
  <autoFilter ref="A1:AP1" xr:uid="{00000000-0009-0000-0000-000005000000}">
    <sortState ref="A2:AP66">
      <sortCondition ref="C1"/>
    </sortState>
  </autoFilter>
  <hyperlinks>
    <hyperlink ref="B19" r:id="rId1" xr:uid="{00000000-0004-0000-0500-000000000000}"/>
    <hyperlink ref="B22" r:id="rId2" xr:uid="{00000000-0004-0000-0500-000001000000}"/>
    <hyperlink ref="B23" r:id="rId3" xr:uid="{00000000-0004-0000-0500-000002000000}"/>
    <hyperlink ref="B26" r:id="rId4" xr:uid="{00000000-0004-0000-0500-000003000000}"/>
    <hyperlink ref="B25" r:id="rId5" xr:uid="{00000000-0004-0000-0500-000004000000}"/>
    <hyperlink ref="B24" r:id="rId6" xr:uid="{00000000-0004-0000-0500-000005000000}"/>
    <hyperlink ref="B27" r:id="rId7" xr:uid="{00000000-0004-0000-0500-000006000000}"/>
    <hyperlink ref="B30" r:id="rId8" xr:uid="{00000000-0004-0000-0500-000007000000}"/>
    <hyperlink ref="B31" r:id="rId9" xr:uid="{00000000-0004-0000-0500-000008000000}"/>
    <hyperlink ref="B32" r:id="rId10" xr:uid="{00000000-0004-0000-0500-000009000000}"/>
    <hyperlink ref="B35" r:id="rId11" xr:uid="{00000000-0004-0000-0500-00000A000000}"/>
    <hyperlink ref="B36" r:id="rId12" xr:uid="{00000000-0004-0000-0500-00000B000000}"/>
    <hyperlink ref="B37" r:id="rId13" xr:uid="{00000000-0004-0000-0500-00000C000000}"/>
    <hyperlink ref="B55" r:id="rId14" xr:uid="{00000000-0004-0000-0500-00000D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1048576"/>
  <sheetViews>
    <sheetView topLeftCell="I151" workbookViewId="0">
      <selection activeCell="B171" sqref="B171"/>
    </sheetView>
  </sheetViews>
  <sheetFormatPr defaultColWidth="20.7109375" defaultRowHeight="15" x14ac:dyDescent="0.25"/>
  <cols>
    <col min="3" max="3" width="31.42578125" customWidth="1"/>
    <col min="4" max="4" width="18.28515625" customWidth="1"/>
    <col min="29" max="29" width="36.140625" customWidth="1"/>
  </cols>
  <sheetData>
    <row r="1" spans="1:42" s="3" customFormat="1" ht="19.149999999999999" customHeight="1" x14ac:dyDescent="0.2">
      <c r="A1" s="1" t="s">
        <v>0</v>
      </c>
      <c r="B1" s="1" t="s">
        <v>1</v>
      </c>
      <c r="C1" s="1" t="s">
        <v>2</v>
      </c>
      <c r="D1" s="2" t="s">
        <v>3</v>
      </c>
      <c r="E1" s="1" t="s">
        <v>4</v>
      </c>
      <c r="F1" s="1" t="s">
        <v>5</v>
      </c>
      <c r="G1" s="1" t="s">
        <v>6</v>
      </c>
      <c r="H1" s="2" t="s">
        <v>7</v>
      </c>
      <c r="I1" s="2" t="s">
        <v>8</v>
      </c>
      <c r="J1" s="1" t="s">
        <v>9</v>
      </c>
      <c r="K1" s="1" t="s">
        <v>10</v>
      </c>
      <c r="L1" s="1" t="s">
        <v>11</v>
      </c>
      <c r="M1" s="1" t="s">
        <v>12</v>
      </c>
      <c r="N1" s="1" t="s">
        <v>13</v>
      </c>
      <c r="O1" s="2"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row>
    <row r="2" spans="1:42" s="9" customFormat="1" ht="32.1" customHeight="1" x14ac:dyDescent="0.25">
      <c r="A2" s="4">
        <v>1</v>
      </c>
      <c r="B2" s="15" t="s">
        <v>609</v>
      </c>
      <c r="C2" s="15" t="s">
        <v>603</v>
      </c>
      <c r="D2" s="7" t="s">
        <v>610</v>
      </c>
      <c r="E2" s="16" t="s">
        <v>187</v>
      </c>
      <c r="F2" s="16" t="s">
        <v>37</v>
      </c>
      <c r="G2" s="16" t="s">
        <v>37</v>
      </c>
      <c r="H2" s="7" t="s">
        <v>50</v>
      </c>
      <c r="I2" s="7" t="s">
        <v>604</v>
      </c>
      <c r="J2" s="16"/>
      <c r="K2" s="16" t="s">
        <v>611</v>
      </c>
      <c r="L2" s="16" t="s">
        <v>612</v>
      </c>
      <c r="M2" s="16"/>
      <c r="N2" s="16"/>
      <c r="O2" s="7"/>
      <c r="P2" s="16">
        <v>2</v>
      </c>
      <c r="Q2" s="16">
        <v>148</v>
      </c>
      <c r="R2" s="20">
        <v>296</v>
      </c>
      <c r="S2" s="16"/>
      <c r="T2" s="16">
        <v>74</v>
      </c>
      <c r="U2" s="16" t="s">
        <v>21</v>
      </c>
      <c r="V2" s="16">
        <v>2</v>
      </c>
      <c r="W2" s="16">
        <v>0</v>
      </c>
      <c r="X2" s="16">
        <v>0</v>
      </c>
      <c r="Y2" s="16">
        <v>0</v>
      </c>
      <c r="Z2" s="16">
        <v>2</v>
      </c>
      <c r="AA2" s="16"/>
      <c r="AB2" s="16"/>
      <c r="AC2" s="16" t="s">
        <v>53</v>
      </c>
      <c r="AD2" s="16"/>
      <c r="AE2" s="16"/>
      <c r="AF2" s="16">
        <v>1990</v>
      </c>
      <c r="AG2" s="16" t="b">
        <v>0</v>
      </c>
      <c r="AH2" s="16"/>
      <c r="AI2" s="16"/>
      <c r="AJ2" s="16"/>
      <c r="AK2" s="13"/>
      <c r="AL2" s="13"/>
      <c r="AM2" s="13"/>
      <c r="AN2" s="13"/>
      <c r="AO2" s="13"/>
      <c r="AP2" s="13"/>
    </row>
    <row r="3" spans="1:42" s="9" customFormat="1" ht="32.1" customHeight="1" x14ac:dyDescent="0.25">
      <c r="A3" s="4">
        <v>2</v>
      </c>
      <c r="B3" s="14" t="s">
        <v>615</v>
      </c>
      <c r="C3" s="15" t="s">
        <v>603</v>
      </c>
      <c r="D3" s="7" t="s">
        <v>616</v>
      </c>
      <c r="E3" s="16" t="s">
        <v>230</v>
      </c>
      <c r="F3" s="16" t="s">
        <v>37</v>
      </c>
      <c r="G3" s="16" t="s">
        <v>37</v>
      </c>
      <c r="H3" s="7" t="s">
        <v>50</v>
      </c>
      <c r="I3" s="7" t="s">
        <v>604</v>
      </c>
      <c r="J3" s="16"/>
      <c r="K3" s="16" t="s">
        <v>617</v>
      </c>
      <c r="L3" s="16" t="s">
        <v>618</v>
      </c>
      <c r="M3" s="16"/>
      <c r="N3" s="16"/>
      <c r="O3" s="7"/>
      <c r="P3" s="16">
        <v>2</v>
      </c>
      <c r="Q3" s="16">
        <v>70</v>
      </c>
      <c r="R3" s="20">
        <v>140</v>
      </c>
      <c r="S3" s="16"/>
      <c r="T3" s="16">
        <v>35</v>
      </c>
      <c r="U3" s="16" t="s">
        <v>21</v>
      </c>
      <c r="V3" s="16">
        <v>2</v>
      </c>
      <c r="W3" s="16">
        <v>0</v>
      </c>
      <c r="X3" s="16">
        <v>0</v>
      </c>
      <c r="Y3" s="16">
        <v>0</v>
      </c>
      <c r="Z3" s="16">
        <v>2</v>
      </c>
      <c r="AA3" s="16"/>
      <c r="AB3" s="16"/>
      <c r="AC3" s="16" t="s">
        <v>53</v>
      </c>
      <c r="AD3" s="16" t="s">
        <v>614</v>
      </c>
      <c r="AE3" s="16"/>
      <c r="AF3" s="16">
        <v>1990</v>
      </c>
      <c r="AG3" s="16" t="b">
        <v>0</v>
      </c>
      <c r="AH3" s="16"/>
      <c r="AI3" s="16"/>
      <c r="AJ3" s="16"/>
      <c r="AK3" s="13"/>
      <c r="AL3" s="13"/>
      <c r="AM3" s="13"/>
      <c r="AN3" s="13"/>
      <c r="AO3" s="13"/>
      <c r="AP3" s="13"/>
    </row>
    <row r="4" spans="1:42" s="9" customFormat="1" ht="32.1" customHeight="1" x14ac:dyDescent="0.25">
      <c r="A4" s="4">
        <v>3</v>
      </c>
      <c r="B4" s="15" t="s">
        <v>619</v>
      </c>
      <c r="C4" s="15" t="s">
        <v>603</v>
      </c>
      <c r="D4" s="7" t="s">
        <v>620</v>
      </c>
      <c r="E4" s="16" t="s">
        <v>259</v>
      </c>
      <c r="F4" s="16" t="s">
        <v>37</v>
      </c>
      <c r="G4" s="16" t="s">
        <v>37</v>
      </c>
      <c r="H4" s="7" t="s">
        <v>50</v>
      </c>
      <c r="I4" s="7" t="s">
        <v>604</v>
      </c>
      <c r="J4" s="16"/>
      <c r="K4" s="16" t="s">
        <v>621</v>
      </c>
      <c r="L4" s="16" t="s">
        <v>622</v>
      </c>
      <c r="M4" s="16"/>
      <c r="N4" s="16"/>
      <c r="O4" s="7"/>
      <c r="P4" s="16">
        <v>1</v>
      </c>
      <c r="Q4" s="16">
        <v>50</v>
      </c>
      <c r="R4" s="20">
        <v>50</v>
      </c>
      <c r="S4" s="16"/>
      <c r="T4" s="16">
        <v>12.5</v>
      </c>
      <c r="U4" s="16" t="s">
        <v>21</v>
      </c>
      <c r="V4" s="16">
        <v>1</v>
      </c>
      <c r="W4" s="16">
        <v>0</v>
      </c>
      <c r="X4" s="16">
        <v>0</v>
      </c>
      <c r="Y4" s="16">
        <v>0</v>
      </c>
      <c r="Z4" s="16">
        <v>1</v>
      </c>
      <c r="AA4" s="16"/>
      <c r="AB4" s="16"/>
      <c r="AC4" s="16" t="s">
        <v>53</v>
      </c>
      <c r="AD4" s="16" t="s">
        <v>614</v>
      </c>
      <c r="AE4" s="16"/>
      <c r="AF4" s="16">
        <v>1990</v>
      </c>
      <c r="AG4" s="16" t="b">
        <v>0</v>
      </c>
      <c r="AH4" s="16"/>
      <c r="AI4" s="16"/>
      <c r="AJ4" s="16"/>
      <c r="AK4" s="13"/>
      <c r="AL4" s="13"/>
      <c r="AM4" s="13"/>
      <c r="AN4" s="13"/>
      <c r="AO4" s="13"/>
      <c r="AP4" s="13"/>
    </row>
    <row r="5" spans="1:42" ht="26.25" x14ac:dyDescent="0.25">
      <c r="A5" s="4">
        <v>4</v>
      </c>
      <c r="B5" s="24" t="s">
        <v>623</v>
      </c>
      <c r="C5" s="24" t="s">
        <v>603</v>
      </c>
      <c r="D5" s="26" t="s">
        <v>59</v>
      </c>
      <c r="E5" s="28" t="s">
        <v>483</v>
      </c>
      <c r="F5" s="28" t="s">
        <v>37</v>
      </c>
      <c r="G5" s="28" t="s">
        <v>37</v>
      </c>
      <c r="H5" s="26" t="s">
        <v>50</v>
      </c>
      <c r="I5" s="26" t="s">
        <v>604</v>
      </c>
      <c r="J5" s="28"/>
      <c r="K5" s="28" t="s">
        <v>624</v>
      </c>
      <c r="L5" s="28" t="s">
        <v>625</v>
      </c>
      <c r="M5" s="28"/>
      <c r="N5" s="28"/>
      <c r="O5" s="26"/>
      <c r="P5" s="28">
        <v>2</v>
      </c>
      <c r="Q5" s="28">
        <v>65</v>
      </c>
      <c r="R5" s="9">
        <v>130</v>
      </c>
      <c r="S5" s="13"/>
      <c r="T5" s="28">
        <v>32.5</v>
      </c>
      <c r="U5" s="28" t="s">
        <v>21</v>
      </c>
      <c r="V5" s="28">
        <v>2</v>
      </c>
      <c r="W5" s="28">
        <v>0</v>
      </c>
      <c r="X5" s="28">
        <v>0</v>
      </c>
      <c r="Y5" s="28">
        <v>0</v>
      </c>
      <c r="Z5" s="28">
        <v>2</v>
      </c>
      <c r="AA5" s="28"/>
      <c r="AB5" s="28"/>
      <c r="AC5" s="28" t="s">
        <v>53</v>
      </c>
      <c r="AD5" s="28" t="s">
        <v>614</v>
      </c>
      <c r="AE5" s="28"/>
      <c r="AF5" s="28">
        <v>1985</v>
      </c>
      <c r="AG5" s="28" t="b">
        <v>0</v>
      </c>
      <c r="AH5" s="28"/>
      <c r="AI5" s="28"/>
      <c r="AJ5" s="28"/>
      <c r="AK5" s="13"/>
      <c r="AL5" s="13"/>
      <c r="AM5" s="13"/>
      <c r="AN5" s="13"/>
      <c r="AO5" s="13"/>
      <c r="AP5" s="13"/>
    </row>
    <row r="6" spans="1:42" ht="26.25" x14ac:dyDescent="0.25">
      <c r="A6" s="4">
        <v>5</v>
      </c>
      <c r="B6" s="24" t="s">
        <v>627</v>
      </c>
      <c r="C6" s="24" t="s">
        <v>603</v>
      </c>
      <c r="D6" s="26" t="s">
        <v>62</v>
      </c>
      <c r="E6" s="28" t="s">
        <v>84</v>
      </c>
      <c r="F6" s="28" t="s">
        <v>37</v>
      </c>
      <c r="G6" s="28" t="s">
        <v>37</v>
      </c>
      <c r="H6" s="26" t="s">
        <v>50</v>
      </c>
      <c r="I6" s="26" t="s">
        <v>604</v>
      </c>
      <c r="J6" s="28"/>
      <c r="K6" s="28" t="s">
        <v>628</v>
      </c>
      <c r="L6" s="28" t="s">
        <v>629</v>
      </c>
      <c r="M6" s="28"/>
      <c r="N6" s="28"/>
      <c r="O6" s="26"/>
      <c r="P6" s="28">
        <v>1</v>
      </c>
      <c r="Q6" s="28">
        <v>100</v>
      </c>
      <c r="R6" s="9">
        <v>100</v>
      </c>
      <c r="S6" s="13"/>
      <c r="T6" s="28">
        <v>25</v>
      </c>
      <c r="U6" s="28" t="s">
        <v>21</v>
      </c>
      <c r="V6" s="28">
        <v>1</v>
      </c>
      <c r="W6" s="28">
        <v>0</v>
      </c>
      <c r="X6" s="28">
        <v>0</v>
      </c>
      <c r="Y6" s="28">
        <v>0</v>
      </c>
      <c r="Z6" s="28">
        <v>1</v>
      </c>
      <c r="AA6" s="28"/>
      <c r="AB6" s="28"/>
      <c r="AC6" s="28" t="s">
        <v>53</v>
      </c>
      <c r="AD6" s="28" t="s">
        <v>614</v>
      </c>
      <c r="AE6" s="28"/>
      <c r="AF6" s="28">
        <v>1990</v>
      </c>
      <c r="AG6" s="28" t="b">
        <v>0</v>
      </c>
      <c r="AH6" s="28"/>
      <c r="AI6" s="28"/>
      <c r="AJ6" s="28"/>
      <c r="AK6" s="13"/>
      <c r="AL6" s="13"/>
      <c r="AM6" s="13"/>
      <c r="AN6" s="13"/>
      <c r="AO6" s="13"/>
      <c r="AP6" s="13"/>
    </row>
    <row r="7" spans="1:42" s="9" customFormat="1" ht="32.1" customHeight="1" x14ac:dyDescent="0.25">
      <c r="A7" s="4">
        <v>6</v>
      </c>
      <c r="B7" s="5" t="s">
        <v>46</v>
      </c>
      <c r="C7" s="5" t="s">
        <v>47</v>
      </c>
      <c r="D7" s="6" t="s">
        <v>48</v>
      </c>
      <c r="E7" s="5" t="s">
        <v>49</v>
      </c>
      <c r="F7" s="5" t="s">
        <v>37</v>
      </c>
      <c r="G7" s="5" t="s">
        <v>37</v>
      </c>
      <c r="H7" s="7" t="s">
        <v>50</v>
      </c>
      <c r="I7" s="6" t="s">
        <v>38</v>
      </c>
      <c r="J7" s="8"/>
      <c r="K7" s="5" t="s">
        <v>51</v>
      </c>
      <c r="L7" s="5" t="s">
        <v>52</v>
      </c>
      <c r="M7" s="5"/>
      <c r="N7" s="8"/>
      <c r="O7" s="11"/>
      <c r="P7" s="8">
        <v>1</v>
      </c>
      <c r="Q7" s="8">
        <v>30</v>
      </c>
      <c r="R7" s="8">
        <v>30</v>
      </c>
      <c r="S7" s="5" t="s">
        <v>42</v>
      </c>
      <c r="T7" s="8"/>
      <c r="U7" s="8"/>
      <c r="V7" s="8">
        <v>0</v>
      </c>
      <c r="W7" s="8">
        <v>0</v>
      </c>
      <c r="X7" s="8"/>
      <c r="Y7" s="8">
        <v>0</v>
      </c>
      <c r="Z7" s="8">
        <v>1</v>
      </c>
      <c r="AA7" s="5"/>
      <c r="AB7" s="8"/>
      <c r="AC7" s="5" t="s">
        <v>53</v>
      </c>
      <c r="AD7" s="5"/>
      <c r="AE7" s="8"/>
      <c r="AF7" s="5" t="s">
        <v>54</v>
      </c>
      <c r="AG7" s="8" t="b">
        <v>0</v>
      </c>
      <c r="AH7" s="8"/>
      <c r="AI7" s="5"/>
      <c r="AJ7" s="8"/>
      <c r="AO7" s="10"/>
      <c r="AP7" s="10"/>
    </row>
    <row r="8" spans="1:42" ht="26.25" x14ac:dyDescent="0.25">
      <c r="A8" s="4">
        <v>7</v>
      </c>
      <c r="B8" s="22" t="s">
        <v>55</v>
      </c>
      <c r="C8" s="22" t="s">
        <v>47</v>
      </c>
      <c r="D8" s="27" t="s">
        <v>56</v>
      </c>
      <c r="E8" s="22" t="s">
        <v>49</v>
      </c>
      <c r="F8" s="22" t="s">
        <v>37</v>
      </c>
      <c r="G8" s="22" t="s">
        <v>37</v>
      </c>
      <c r="H8" s="26" t="s">
        <v>50</v>
      </c>
      <c r="I8" s="27" t="s">
        <v>38</v>
      </c>
      <c r="J8" s="21">
        <v>1</v>
      </c>
      <c r="K8" s="21"/>
      <c r="L8" s="22" t="s">
        <v>57</v>
      </c>
      <c r="M8" s="22"/>
      <c r="N8" s="21"/>
      <c r="O8" s="29"/>
      <c r="P8" s="21">
        <v>1</v>
      </c>
      <c r="Q8" s="21">
        <v>50</v>
      </c>
      <c r="R8" s="21">
        <v>50</v>
      </c>
      <c r="S8" s="22" t="s">
        <v>42</v>
      </c>
      <c r="T8" s="21"/>
      <c r="U8" s="21"/>
      <c r="V8" s="21">
        <v>1</v>
      </c>
      <c r="W8" s="21">
        <v>0</v>
      </c>
      <c r="X8" s="22"/>
      <c r="Y8" s="21">
        <v>0</v>
      </c>
      <c r="Z8" s="21">
        <v>1</v>
      </c>
      <c r="AA8" s="22"/>
      <c r="AB8" s="21"/>
      <c r="AC8" s="22" t="s">
        <v>53</v>
      </c>
      <c r="AD8" s="21"/>
      <c r="AE8" s="21"/>
      <c r="AF8" s="22" t="s">
        <v>58</v>
      </c>
      <c r="AG8" s="21" t="b">
        <v>0</v>
      </c>
      <c r="AH8" s="21"/>
      <c r="AI8" s="22"/>
      <c r="AJ8" s="21"/>
      <c r="AK8" s="9"/>
      <c r="AL8" s="9"/>
      <c r="AM8" s="10"/>
      <c r="AN8" s="9"/>
      <c r="AO8" s="10"/>
      <c r="AP8" s="10"/>
    </row>
    <row r="9" spans="1:42" ht="38.25" x14ac:dyDescent="0.25">
      <c r="A9" s="4">
        <v>8</v>
      </c>
      <c r="B9" s="22" t="s">
        <v>61</v>
      </c>
      <c r="C9" s="22" t="s">
        <v>47</v>
      </c>
      <c r="D9" s="27" t="s">
        <v>62</v>
      </c>
      <c r="E9" s="22" t="s">
        <v>63</v>
      </c>
      <c r="F9" s="22" t="s">
        <v>37</v>
      </c>
      <c r="G9" s="22" t="s">
        <v>37</v>
      </c>
      <c r="H9" s="26" t="s">
        <v>50</v>
      </c>
      <c r="I9" s="27" t="s">
        <v>38</v>
      </c>
      <c r="J9" s="21">
        <v>3</v>
      </c>
      <c r="K9" s="22" t="s">
        <v>64</v>
      </c>
      <c r="L9" s="22" t="s">
        <v>65</v>
      </c>
      <c r="M9" s="22"/>
      <c r="N9" s="21"/>
      <c r="O9" s="27" t="s">
        <v>66</v>
      </c>
      <c r="P9" s="21">
        <v>3</v>
      </c>
      <c r="Q9" s="21">
        <v>80</v>
      </c>
      <c r="R9" s="21">
        <v>240</v>
      </c>
      <c r="S9" s="22" t="s">
        <v>42</v>
      </c>
      <c r="T9" s="21"/>
      <c r="U9" s="21"/>
      <c r="V9" s="21">
        <v>3</v>
      </c>
      <c r="W9" s="21">
        <v>0</v>
      </c>
      <c r="X9" s="22"/>
      <c r="Y9" s="21">
        <v>0</v>
      </c>
      <c r="Z9" s="21">
        <v>3</v>
      </c>
      <c r="AA9" s="22"/>
      <c r="AB9" s="22"/>
      <c r="AC9" s="22" t="s">
        <v>53</v>
      </c>
      <c r="AD9" s="22"/>
      <c r="AE9" s="21"/>
      <c r="AF9" s="22" t="s">
        <v>45</v>
      </c>
      <c r="AG9" s="21" t="b">
        <v>1</v>
      </c>
      <c r="AH9" s="21"/>
      <c r="AI9" s="22"/>
      <c r="AJ9" s="21"/>
      <c r="AK9" s="9"/>
      <c r="AL9" s="9"/>
      <c r="AM9" s="10"/>
      <c r="AN9" s="9"/>
      <c r="AO9" s="10"/>
      <c r="AP9" s="10"/>
    </row>
    <row r="10" spans="1:42" ht="26.25" x14ac:dyDescent="0.25">
      <c r="A10" s="4">
        <v>9</v>
      </c>
      <c r="B10" s="24" t="s">
        <v>630</v>
      </c>
      <c r="C10" s="24" t="s">
        <v>631</v>
      </c>
      <c r="D10" s="26" t="s">
        <v>632</v>
      </c>
      <c r="E10" s="28" t="s">
        <v>633</v>
      </c>
      <c r="F10" s="28" t="s">
        <v>37</v>
      </c>
      <c r="G10" s="28" t="s">
        <v>37</v>
      </c>
      <c r="H10" s="26" t="s">
        <v>76</v>
      </c>
      <c r="I10" s="26" t="s">
        <v>604</v>
      </c>
      <c r="J10" s="28"/>
      <c r="K10" s="28" t="s">
        <v>634</v>
      </c>
      <c r="L10" s="28" t="s">
        <v>635</v>
      </c>
      <c r="M10" s="28"/>
      <c r="N10" s="28" t="s">
        <v>636</v>
      </c>
      <c r="O10" s="26" t="s">
        <v>637</v>
      </c>
      <c r="P10" s="28">
        <v>1</v>
      </c>
      <c r="Q10" s="28">
        <v>180</v>
      </c>
      <c r="R10" s="9">
        <v>180</v>
      </c>
      <c r="S10" s="13"/>
      <c r="T10" s="28">
        <v>45</v>
      </c>
      <c r="U10" s="28" t="s">
        <v>21</v>
      </c>
      <c r="V10" s="28">
        <v>1</v>
      </c>
      <c r="W10" s="28">
        <v>0</v>
      </c>
      <c r="X10" s="28">
        <v>0</v>
      </c>
      <c r="Y10" s="28">
        <v>0</v>
      </c>
      <c r="Z10" s="28">
        <v>1</v>
      </c>
      <c r="AA10" s="28"/>
      <c r="AB10" s="28"/>
      <c r="AC10" s="28" t="s">
        <v>53</v>
      </c>
      <c r="AD10" s="28"/>
      <c r="AE10" s="28"/>
      <c r="AF10" s="28">
        <v>1990</v>
      </c>
      <c r="AG10" s="28" t="b">
        <v>0</v>
      </c>
      <c r="AH10" s="28"/>
      <c r="AI10" s="28"/>
      <c r="AJ10" s="28"/>
      <c r="AK10" s="13"/>
      <c r="AL10" s="13"/>
      <c r="AM10" s="13"/>
      <c r="AN10" s="13"/>
      <c r="AO10" s="13"/>
      <c r="AP10" s="13"/>
    </row>
    <row r="11" spans="1:42" ht="26.25" x14ac:dyDescent="0.25">
      <c r="A11" s="4">
        <v>10</v>
      </c>
      <c r="B11" s="24" t="s">
        <v>638</v>
      </c>
      <c r="C11" s="24" t="s">
        <v>631</v>
      </c>
      <c r="D11" s="26" t="s">
        <v>639</v>
      </c>
      <c r="E11" s="28" t="s">
        <v>640</v>
      </c>
      <c r="F11" s="28" t="s">
        <v>37</v>
      </c>
      <c r="G11" s="28" t="s">
        <v>37</v>
      </c>
      <c r="H11" s="26" t="s">
        <v>76</v>
      </c>
      <c r="I11" s="26" t="s">
        <v>604</v>
      </c>
      <c r="J11" s="28"/>
      <c r="K11" s="28" t="s">
        <v>641</v>
      </c>
      <c r="L11" s="28" t="s">
        <v>642</v>
      </c>
      <c r="M11" s="28"/>
      <c r="N11" s="28"/>
      <c r="O11" s="26" t="s">
        <v>643</v>
      </c>
      <c r="P11" s="28">
        <v>3</v>
      </c>
      <c r="Q11" s="28">
        <v>135</v>
      </c>
      <c r="R11" s="9">
        <v>405</v>
      </c>
      <c r="S11" s="13"/>
      <c r="T11" s="28">
        <v>101.25</v>
      </c>
      <c r="U11" s="28" t="s">
        <v>21</v>
      </c>
      <c r="V11" s="28">
        <v>4</v>
      </c>
      <c r="W11" s="28">
        <v>0</v>
      </c>
      <c r="X11" s="28">
        <v>0</v>
      </c>
      <c r="Y11" s="28">
        <v>0</v>
      </c>
      <c r="Z11" s="28">
        <v>4</v>
      </c>
      <c r="AA11" s="28"/>
      <c r="AB11" s="28"/>
      <c r="AC11" s="28" t="s">
        <v>53</v>
      </c>
      <c r="AD11" s="28" t="s">
        <v>614</v>
      </c>
      <c r="AE11" s="28"/>
      <c r="AF11" s="28">
        <v>1983</v>
      </c>
      <c r="AG11" s="28" t="b">
        <v>0</v>
      </c>
      <c r="AH11" s="28"/>
      <c r="AI11" s="28"/>
      <c r="AJ11" s="28"/>
      <c r="AK11" s="13"/>
      <c r="AL11" s="13"/>
      <c r="AM11" s="13"/>
      <c r="AN11" s="13"/>
      <c r="AO11" s="13"/>
      <c r="AP11" s="13"/>
    </row>
    <row r="12" spans="1:42" s="9" customFormat="1" ht="32.1" customHeight="1" x14ac:dyDescent="0.25">
      <c r="A12" s="4">
        <v>11</v>
      </c>
      <c r="B12" s="5" t="s">
        <v>72</v>
      </c>
      <c r="C12" s="5" t="s">
        <v>73</v>
      </c>
      <c r="D12" s="6" t="s">
        <v>74</v>
      </c>
      <c r="E12" s="5" t="s">
        <v>75</v>
      </c>
      <c r="F12" s="5" t="s">
        <v>37</v>
      </c>
      <c r="G12" s="5" t="s">
        <v>37</v>
      </c>
      <c r="H12" s="7" t="s">
        <v>76</v>
      </c>
      <c r="I12" s="5" t="s">
        <v>38</v>
      </c>
      <c r="J12" s="8">
        <v>5</v>
      </c>
      <c r="K12" s="5" t="s">
        <v>77</v>
      </c>
      <c r="L12" s="5" t="s">
        <v>78</v>
      </c>
      <c r="M12" s="5"/>
      <c r="N12" s="8"/>
      <c r="O12" s="6" t="s">
        <v>79</v>
      </c>
      <c r="P12" s="8">
        <v>5</v>
      </c>
      <c r="Q12" s="8">
        <v>100</v>
      </c>
      <c r="R12" s="8">
        <f>P12*Q12</f>
        <v>500</v>
      </c>
      <c r="S12" s="5" t="s">
        <v>42</v>
      </c>
      <c r="T12" s="8"/>
      <c r="U12" s="8"/>
      <c r="V12" s="8">
        <v>5</v>
      </c>
      <c r="W12" s="8">
        <v>0</v>
      </c>
      <c r="X12" s="5"/>
      <c r="Y12" s="8">
        <v>0</v>
      </c>
      <c r="Z12" s="8">
        <v>5</v>
      </c>
      <c r="AA12" s="5"/>
      <c r="AB12" s="5"/>
      <c r="AC12" s="5" t="s">
        <v>53</v>
      </c>
      <c r="AD12" s="5"/>
      <c r="AE12" s="8"/>
      <c r="AF12" s="5" t="s">
        <v>80</v>
      </c>
      <c r="AG12" s="8" t="b">
        <v>0</v>
      </c>
      <c r="AH12" s="8"/>
      <c r="AI12" s="5"/>
      <c r="AJ12" s="8"/>
      <c r="AM12" s="10"/>
      <c r="AO12" s="10"/>
      <c r="AP12" s="10"/>
    </row>
    <row r="13" spans="1:42" ht="26.25" x14ac:dyDescent="0.25">
      <c r="A13" s="4">
        <v>12</v>
      </c>
      <c r="B13" s="24" t="s">
        <v>644</v>
      </c>
      <c r="C13" s="24" t="s">
        <v>142</v>
      </c>
      <c r="D13" s="26" t="s">
        <v>645</v>
      </c>
      <c r="E13" s="28" t="s">
        <v>646</v>
      </c>
      <c r="F13" s="28" t="s">
        <v>37</v>
      </c>
      <c r="G13" s="28" t="s">
        <v>37</v>
      </c>
      <c r="H13" s="26" t="s">
        <v>85</v>
      </c>
      <c r="I13" s="26" t="s">
        <v>604</v>
      </c>
      <c r="J13" s="28"/>
      <c r="K13" s="28" t="s">
        <v>647</v>
      </c>
      <c r="L13" s="28" t="s">
        <v>648</v>
      </c>
      <c r="M13" s="28"/>
      <c r="N13" s="28"/>
      <c r="O13" s="26" t="s">
        <v>649</v>
      </c>
      <c r="P13" s="28">
        <v>3</v>
      </c>
      <c r="Q13" s="28">
        <v>75</v>
      </c>
      <c r="R13" s="9">
        <v>225</v>
      </c>
      <c r="S13" s="13"/>
      <c r="T13" s="28">
        <v>56.25</v>
      </c>
      <c r="U13" s="28" t="s">
        <v>21</v>
      </c>
      <c r="V13" s="28">
        <v>2</v>
      </c>
      <c r="W13" s="28">
        <v>1</v>
      </c>
      <c r="X13" s="28">
        <v>0</v>
      </c>
      <c r="Y13" s="28">
        <v>0</v>
      </c>
      <c r="Z13" s="28">
        <v>3</v>
      </c>
      <c r="AA13" s="28"/>
      <c r="AB13" s="28"/>
      <c r="AC13" s="28" t="s">
        <v>53</v>
      </c>
      <c r="AD13" s="28"/>
      <c r="AE13" s="28"/>
      <c r="AF13" s="28">
        <v>1970</v>
      </c>
      <c r="AG13" s="28" t="b">
        <v>0</v>
      </c>
      <c r="AH13" s="28"/>
      <c r="AI13" s="28"/>
      <c r="AJ13" s="28"/>
      <c r="AK13" s="13"/>
      <c r="AL13" s="13"/>
      <c r="AM13" s="13"/>
      <c r="AN13" s="13"/>
      <c r="AO13" s="13"/>
      <c r="AP13" s="13"/>
    </row>
    <row r="14" spans="1:42" s="9" customFormat="1" ht="32.1" customHeight="1" x14ac:dyDescent="0.25">
      <c r="A14" s="4">
        <v>13</v>
      </c>
      <c r="B14" s="15" t="s">
        <v>670</v>
      </c>
      <c r="C14" s="15" t="s">
        <v>142</v>
      </c>
      <c r="D14" s="7" t="s">
        <v>671</v>
      </c>
      <c r="E14" s="16" t="s">
        <v>613</v>
      </c>
      <c r="F14" s="16" t="s">
        <v>37</v>
      </c>
      <c r="G14" s="16" t="s">
        <v>37</v>
      </c>
      <c r="H14" s="7" t="s">
        <v>85</v>
      </c>
      <c r="I14" s="7" t="s">
        <v>604</v>
      </c>
      <c r="J14" s="16"/>
      <c r="K14" s="16" t="s">
        <v>672</v>
      </c>
      <c r="L14" s="16" t="s">
        <v>673</v>
      </c>
      <c r="M14" s="16"/>
      <c r="N14" s="16" t="s">
        <v>674</v>
      </c>
      <c r="O14" s="7"/>
      <c r="P14" s="16">
        <v>2</v>
      </c>
      <c r="Q14" s="16">
        <v>50</v>
      </c>
      <c r="R14" s="20">
        <v>100</v>
      </c>
      <c r="S14" s="16"/>
      <c r="T14" s="16">
        <v>25</v>
      </c>
      <c r="U14" s="16" t="s">
        <v>21</v>
      </c>
      <c r="V14" s="16">
        <v>1</v>
      </c>
      <c r="W14" s="16">
        <v>0</v>
      </c>
      <c r="X14" s="16">
        <v>0</v>
      </c>
      <c r="Y14" s="16">
        <v>0</v>
      </c>
      <c r="Z14" s="16">
        <v>1</v>
      </c>
      <c r="AA14" s="16"/>
      <c r="AB14" s="16"/>
      <c r="AC14" s="16" t="s">
        <v>53</v>
      </c>
      <c r="AD14" s="16"/>
      <c r="AE14" s="16"/>
      <c r="AF14" s="16">
        <v>1970</v>
      </c>
      <c r="AG14" s="16" t="b">
        <v>0</v>
      </c>
      <c r="AH14" s="16"/>
      <c r="AI14" s="16"/>
      <c r="AJ14" s="16"/>
      <c r="AK14" s="13"/>
      <c r="AL14" s="13"/>
      <c r="AM14" s="13"/>
      <c r="AN14" s="13"/>
      <c r="AO14" s="13"/>
      <c r="AP14" s="13"/>
    </row>
    <row r="15" spans="1:42" s="9" customFormat="1" ht="32.1" customHeight="1" x14ac:dyDescent="0.25">
      <c r="A15" s="4">
        <v>14</v>
      </c>
      <c r="B15" s="15" t="s">
        <v>675</v>
      </c>
      <c r="C15" s="15" t="s">
        <v>142</v>
      </c>
      <c r="D15" s="7" t="s">
        <v>676</v>
      </c>
      <c r="E15" s="16" t="s">
        <v>187</v>
      </c>
      <c r="F15" s="16" t="s">
        <v>37</v>
      </c>
      <c r="G15" s="16" t="s">
        <v>37</v>
      </c>
      <c r="H15" s="7" t="s">
        <v>85</v>
      </c>
      <c r="I15" s="7" t="s">
        <v>604</v>
      </c>
      <c r="J15" s="16"/>
      <c r="K15" s="16" t="s">
        <v>677</v>
      </c>
      <c r="L15" s="16" t="s">
        <v>678</v>
      </c>
      <c r="M15" s="16"/>
      <c r="N15" s="16" t="s">
        <v>679</v>
      </c>
      <c r="O15" s="7" t="s">
        <v>680</v>
      </c>
      <c r="P15" s="16">
        <v>3</v>
      </c>
      <c r="Q15" s="16">
        <v>200</v>
      </c>
      <c r="R15" s="20">
        <v>600</v>
      </c>
      <c r="S15" s="16"/>
      <c r="T15" s="16">
        <v>150</v>
      </c>
      <c r="U15" s="16" t="s">
        <v>21</v>
      </c>
      <c r="V15" s="16">
        <v>3</v>
      </c>
      <c r="W15" s="16">
        <v>0</v>
      </c>
      <c r="X15" s="16">
        <v>0</v>
      </c>
      <c r="Y15" s="16">
        <v>0</v>
      </c>
      <c r="Z15" s="16">
        <v>3</v>
      </c>
      <c r="AA15" s="16"/>
      <c r="AB15" s="16"/>
      <c r="AC15" s="16" t="s">
        <v>53</v>
      </c>
      <c r="AD15" s="16" t="s">
        <v>614</v>
      </c>
      <c r="AE15" s="16"/>
      <c r="AF15" s="16">
        <v>1995</v>
      </c>
      <c r="AG15" s="16" t="b">
        <v>0</v>
      </c>
      <c r="AH15" s="16"/>
      <c r="AI15" s="16"/>
      <c r="AJ15" s="16"/>
      <c r="AK15" s="13"/>
      <c r="AL15" s="13"/>
      <c r="AM15" s="13"/>
      <c r="AN15" s="13"/>
      <c r="AO15" s="13"/>
      <c r="AP15" s="13"/>
    </row>
    <row r="16" spans="1:42" ht="26.25" x14ac:dyDescent="0.25">
      <c r="A16" s="4">
        <v>15</v>
      </c>
      <c r="B16" s="22" t="s">
        <v>97</v>
      </c>
      <c r="C16" s="22" t="s">
        <v>82</v>
      </c>
      <c r="D16" s="27" t="s">
        <v>98</v>
      </c>
      <c r="E16" s="22" t="s">
        <v>36</v>
      </c>
      <c r="F16" s="22" t="s">
        <v>37</v>
      </c>
      <c r="G16" s="22" t="s">
        <v>37</v>
      </c>
      <c r="H16" s="26" t="s">
        <v>85</v>
      </c>
      <c r="I16" s="27" t="s">
        <v>38</v>
      </c>
      <c r="J16" s="21">
        <v>1</v>
      </c>
      <c r="K16" s="22" t="s">
        <v>99</v>
      </c>
      <c r="L16" s="22" t="s">
        <v>100</v>
      </c>
      <c r="M16" s="22"/>
      <c r="N16" s="21"/>
      <c r="O16" s="27" t="s">
        <v>101</v>
      </c>
      <c r="P16" s="21">
        <v>2</v>
      </c>
      <c r="Q16" s="21">
        <v>85</v>
      </c>
      <c r="R16" s="21">
        <v>170</v>
      </c>
      <c r="S16" s="22" t="s">
        <v>39</v>
      </c>
      <c r="T16" s="21"/>
      <c r="U16" s="21"/>
      <c r="V16" s="21">
        <v>1</v>
      </c>
      <c r="W16" s="21">
        <v>0</v>
      </c>
      <c r="X16" s="22"/>
      <c r="Y16" s="21">
        <v>0</v>
      </c>
      <c r="Z16" s="21">
        <v>1</v>
      </c>
      <c r="AA16" s="22"/>
      <c r="AB16" s="22"/>
      <c r="AC16" s="22" t="s">
        <v>53</v>
      </c>
      <c r="AD16" s="22"/>
      <c r="AE16" s="21"/>
      <c r="AF16" s="22" t="s">
        <v>102</v>
      </c>
      <c r="AG16" s="21" t="b">
        <v>0</v>
      </c>
      <c r="AH16" s="21"/>
      <c r="AI16" s="22"/>
      <c r="AJ16" s="21"/>
      <c r="AK16" s="9"/>
      <c r="AL16" s="9"/>
      <c r="AM16" s="10"/>
      <c r="AN16" s="9"/>
      <c r="AO16" s="10"/>
      <c r="AP16" s="10"/>
    </row>
    <row r="17" spans="1:42" ht="26.25" x14ac:dyDescent="0.25">
      <c r="A17" s="4">
        <v>16</v>
      </c>
      <c r="B17" s="22" t="s">
        <v>134</v>
      </c>
      <c r="C17" s="22" t="s">
        <v>82</v>
      </c>
      <c r="D17" s="27" t="s">
        <v>135</v>
      </c>
      <c r="E17" s="22" t="s">
        <v>136</v>
      </c>
      <c r="F17" s="22" t="s">
        <v>37</v>
      </c>
      <c r="G17" s="22" t="s">
        <v>37</v>
      </c>
      <c r="H17" s="26" t="s">
        <v>85</v>
      </c>
      <c r="I17" s="27" t="s">
        <v>38</v>
      </c>
      <c r="J17" s="21">
        <v>1</v>
      </c>
      <c r="K17" s="22" t="s">
        <v>137</v>
      </c>
      <c r="L17" s="22" t="s">
        <v>138</v>
      </c>
      <c r="M17" s="22"/>
      <c r="N17" s="21"/>
      <c r="O17" s="27" t="s">
        <v>139</v>
      </c>
      <c r="P17" s="21">
        <v>2</v>
      </c>
      <c r="Q17" s="21">
        <v>75</v>
      </c>
      <c r="R17" s="21">
        <v>150</v>
      </c>
      <c r="S17" s="22" t="s">
        <v>39</v>
      </c>
      <c r="T17" s="21"/>
      <c r="U17" s="21"/>
      <c r="V17" s="21">
        <v>1</v>
      </c>
      <c r="W17" s="21">
        <v>0</v>
      </c>
      <c r="X17" s="22"/>
      <c r="Y17" s="21">
        <v>0</v>
      </c>
      <c r="Z17" s="21">
        <v>1</v>
      </c>
      <c r="AA17" s="22"/>
      <c r="AB17" s="22"/>
      <c r="AC17" s="22" t="s">
        <v>53</v>
      </c>
      <c r="AD17" s="22"/>
      <c r="AE17" s="21"/>
      <c r="AF17" s="22" t="s">
        <v>140</v>
      </c>
      <c r="AG17" s="21" t="b">
        <v>0</v>
      </c>
      <c r="AH17" s="21"/>
      <c r="AI17" s="22"/>
      <c r="AJ17" s="21"/>
      <c r="AK17" s="9"/>
      <c r="AL17" s="9"/>
      <c r="AM17" s="10"/>
      <c r="AN17" s="9"/>
      <c r="AO17" s="10"/>
      <c r="AP17" s="10"/>
    </row>
    <row r="18" spans="1:42" s="9" customFormat="1" ht="32.1" customHeight="1" x14ac:dyDescent="0.25">
      <c r="A18" s="4">
        <v>17</v>
      </c>
      <c r="B18" s="15" t="s">
        <v>688</v>
      </c>
      <c r="C18" s="15" t="s">
        <v>684</v>
      </c>
      <c r="D18" s="7" t="s">
        <v>689</v>
      </c>
      <c r="E18" s="16" t="s">
        <v>36</v>
      </c>
      <c r="F18" s="16" t="s">
        <v>37</v>
      </c>
      <c r="G18" s="16" t="s">
        <v>37</v>
      </c>
      <c r="H18" s="7" t="s">
        <v>151</v>
      </c>
      <c r="I18" s="7" t="s">
        <v>604</v>
      </c>
      <c r="J18" s="16"/>
      <c r="K18" s="16" t="s">
        <v>690</v>
      </c>
      <c r="L18" s="16" t="s">
        <v>691</v>
      </c>
      <c r="M18" s="16"/>
      <c r="N18" s="16" t="s">
        <v>692</v>
      </c>
      <c r="O18" s="7"/>
      <c r="P18" s="16">
        <v>1</v>
      </c>
      <c r="Q18" s="16">
        <v>80</v>
      </c>
      <c r="R18" s="20">
        <v>80</v>
      </c>
      <c r="S18" s="16"/>
      <c r="T18" s="16">
        <v>20</v>
      </c>
      <c r="U18" s="16" t="s">
        <v>21</v>
      </c>
      <c r="V18" s="16">
        <v>1</v>
      </c>
      <c r="W18" s="16">
        <v>0</v>
      </c>
      <c r="X18" s="16">
        <v>0</v>
      </c>
      <c r="Y18" s="16">
        <v>0</v>
      </c>
      <c r="Z18" s="16">
        <v>1</v>
      </c>
      <c r="AA18" s="16"/>
      <c r="AB18" s="16"/>
      <c r="AC18" s="16" t="s">
        <v>53</v>
      </c>
      <c r="AD18" s="16"/>
      <c r="AE18" s="16"/>
      <c r="AF18" s="16">
        <v>1950</v>
      </c>
      <c r="AG18" s="16" t="b">
        <v>1</v>
      </c>
      <c r="AH18" s="16" t="s">
        <v>207</v>
      </c>
      <c r="AI18" s="16"/>
      <c r="AJ18" s="16"/>
      <c r="AK18" s="13"/>
      <c r="AL18" s="13"/>
      <c r="AM18" s="13"/>
      <c r="AN18" s="13"/>
      <c r="AO18" s="13"/>
      <c r="AP18" s="13"/>
    </row>
    <row r="19" spans="1:42" ht="39" x14ac:dyDescent="0.25">
      <c r="A19" s="4">
        <v>18</v>
      </c>
      <c r="B19" s="24" t="s">
        <v>693</v>
      </c>
      <c r="C19" s="24" t="s">
        <v>684</v>
      </c>
      <c r="D19" s="26" t="s">
        <v>689</v>
      </c>
      <c r="E19" s="28" t="s">
        <v>450</v>
      </c>
      <c r="F19" s="28" t="s">
        <v>37</v>
      </c>
      <c r="G19" s="28" t="s">
        <v>37</v>
      </c>
      <c r="H19" s="26" t="s">
        <v>151</v>
      </c>
      <c r="I19" s="26" t="s">
        <v>604</v>
      </c>
      <c r="J19" s="28"/>
      <c r="K19" s="28" t="s">
        <v>694</v>
      </c>
      <c r="L19" s="28" t="s">
        <v>695</v>
      </c>
      <c r="M19" s="28"/>
      <c r="N19" s="28" t="s">
        <v>696</v>
      </c>
      <c r="O19" s="26" t="s">
        <v>697</v>
      </c>
      <c r="P19" s="28">
        <v>1</v>
      </c>
      <c r="Q19" s="28">
        <v>240</v>
      </c>
      <c r="R19" s="9">
        <v>240</v>
      </c>
      <c r="S19" s="13"/>
      <c r="T19" s="28">
        <v>60</v>
      </c>
      <c r="U19" s="28" t="s">
        <v>21</v>
      </c>
      <c r="V19" s="28">
        <v>1</v>
      </c>
      <c r="W19" s="28">
        <v>3</v>
      </c>
      <c r="X19" s="28">
        <v>0</v>
      </c>
      <c r="Y19" s="28">
        <v>0</v>
      </c>
      <c r="Z19" s="28">
        <v>4</v>
      </c>
      <c r="AA19" s="28"/>
      <c r="AB19" s="28"/>
      <c r="AC19" s="28" t="s">
        <v>53</v>
      </c>
      <c r="AD19" s="28"/>
      <c r="AE19" s="28"/>
      <c r="AF19" s="28">
        <v>1960</v>
      </c>
      <c r="AG19" s="28" t="b">
        <v>0</v>
      </c>
      <c r="AH19" s="28"/>
      <c r="AI19" s="28"/>
      <c r="AJ19" s="28"/>
      <c r="AK19" s="13"/>
      <c r="AL19" s="13"/>
      <c r="AM19" s="13"/>
      <c r="AN19" s="13"/>
      <c r="AO19" s="13"/>
      <c r="AP19" s="13"/>
    </row>
    <row r="20" spans="1:42" ht="39" x14ac:dyDescent="0.25">
      <c r="A20" s="4">
        <v>19</v>
      </c>
      <c r="B20" s="24" t="s">
        <v>703</v>
      </c>
      <c r="C20" s="24" t="s">
        <v>684</v>
      </c>
      <c r="D20" s="26" t="s">
        <v>704</v>
      </c>
      <c r="E20" s="28" t="s">
        <v>291</v>
      </c>
      <c r="F20" s="28" t="s">
        <v>37</v>
      </c>
      <c r="G20" s="28" t="s">
        <v>37</v>
      </c>
      <c r="H20" s="26" t="s">
        <v>151</v>
      </c>
      <c r="I20" s="26" t="s">
        <v>604</v>
      </c>
      <c r="J20" s="28"/>
      <c r="K20" s="28" t="s">
        <v>705</v>
      </c>
      <c r="L20" s="28" t="s">
        <v>706</v>
      </c>
      <c r="M20" s="28"/>
      <c r="N20" s="28"/>
      <c r="O20" s="26" t="s">
        <v>707</v>
      </c>
      <c r="P20" s="28">
        <v>2</v>
      </c>
      <c r="Q20" s="28">
        <v>100</v>
      </c>
      <c r="R20" s="9">
        <v>200</v>
      </c>
      <c r="S20" s="13"/>
      <c r="T20" s="28">
        <v>50</v>
      </c>
      <c r="U20" s="28" t="s">
        <v>21</v>
      </c>
      <c r="V20" s="28">
        <v>2</v>
      </c>
      <c r="W20" s="28">
        <v>0</v>
      </c>
      <c r="X20" s="28">
        <v>0</v>
      </c>
      <c r="Y20" s="28">
        <v>0</v>
      </c>
      <c r="Z20" s="28">
        <v>2</v>
      </c>
      <c r="AA20" s="28"/>
      <c r="AB20" s="28"/>
      <c r="AC20" s="28" t="s">
        <v>53</v>
      </c>
      <c r="AD20" s="28"/>
      <c r="AE20" s="28"/>
      <c r="AF20" s="28">
        <v>1970</v>
      </c>
      <c r="AG20" s="28" t="b">
        <v>0</v>
      </c>
      <c r="AH20" s="28"/>
      <c r="AI20" s="28"/>
      <c r="AJ20" s="28"/>
      <c r="AK20" s="13"/>
      <c r="AL20" s="13"/>
      <c r="AM20" s="13"/>
      <c r="AN20" s="13"/>
      <c r="AO20" s="13"/>
      <c r="AP20" s="13"/>
    </row>
    <row r="21" spans="1:42" s="9" customFormat="1" ht="32.1" customHeight="1" x14ac:dyDescent="0.25">
      <c r="A21" s="4">
        <v>20</v>
      </c>
      <c r="B21" s="15" t="s">
        <v>734</v>
      </c>
      <c r="C21" s="15" t="s">
        <v>684</v>
      </c>
      <c r="D21" s="7" t="s">
        <v>735</v>
      </c>
      <c r="E21" s="16" t="s">
        <v>84</v>
      </c>
      <c r="F21" s="16" t="s">
        <v>37</v>
      </c>
      <c r="G21" s="16" t="s">
        <v>37</v>
      </c>
      <c r="H21" s="7" t="s">
        <v>151</v>
      </c>
      <c r="I21" s="7" t="s">
        <v>604</v>
      </c>
      <c r="J21" s="16"/>
      <c r="K21" s="16" t="s">
        <v>736</v>
      </c>
      <c r="L21" s="16" t="s">
        <v>737</v>
      </c>
      <c r="M21" s="16"/>
      <c r="N21" s="16" t="s">
        <v>738</v>
      </c>
      <c r="O21" s="7" t="s">
        <v>739</v>
      </c>
      <c r="P21" s="16">
        <v>4</v>
      </c>
      <c r="Q21" s="16">
        <v>100</v>
      </c>
      <c r="R21" s="20">
        <v>400</v>
      </c>
      <c r="S21" s="16"/>
      <c r="T21" s="16">
        <v>100</v>
      </c>
      <c r="U21" s="16" t="s">
        <v>21</v>
      </c>
      <c r="V21" s="16">
        <v>3</v>
      </c>
      <c r="W21" s="16">
        <v>0</v>
      </c>
      <c r="X21" s="16">
        <v>0</v>
      </c>
      <c r="Y21" s="16">
        <v>0</v>
      </c>
      <c r="Z21" s="16">
        <v>3</v>
      </c>
      <c r="AA21" s="16"/>
      <c r="AB21" s="16"/>
      <c r="AC21" s="16" t="s">
        <v>53</v>
      </c>
      <c r="AD21" s="16"/>
      <c r="AE21" s="16"/>
      <c r="AF21" s="16">
        <v>1970</v>
      </c>
      <c r="AG21" s="16" t="b">
        <v>1</v>
      </c>
      <c r="AH21" s="16" t="s">
        <v>172</v>
      </c>
      <c r="AI21" s="16"/>
      <c r="AJ21" s="16"/>
      <c r="AK21" s="13"/>
      <c r="AL21" s="13"/>
      <c r="AM21" s="13"/>
      <c r="AN21" s="13"/>
      <c r="AO21" s="13"/>
      <c r="AP21" s="13"/>
    </row>
    <row r="22" spans="1:42" ht="39" x14ac:dyDescent="0.25">
      <c r="A22" s="4">
        <v>21</v>
      </c>
      <c r="B22" s="24" t="s">
        <v>740</v>
      </c>
      <c r="C22" s="24" t="s">
        <v>684</v>
      </c>
      <c r="D22" s="26" t="s">
        <v>684</v>
      </c>
      <c r="E22" s="28" t="s">
        <v>586</v>
      </c>
      <c r="F22" s="28" t="s">
        <v>37</v>
      </c>
      <c r="G22" s="28" t="s">
        <v>37</v>
      </c>
      <c r="H22" s="26" t="s">
        <v>151</v>
      </c>
      <c r="I22" s="26" t="s">
        <v>604</v>
      </c>
      <c r="J22" s="28"/>
      <c r="K22" s="28" t="s">
        <v>741</v>
      </c>
      <c r="L22" s="28" t="s">
        <v>742</v>
      </c>
      <c r="M22" s="28"/>
      <c r="N22" s="28" t="s">
        <v>743</v>
      </c>
      <c r="O22" s="26" t="s">
        <v>744</v>
      </c>
      <c r="P22" s="28">
        <v>3</v>
      </c>
      <c r="Q22" s="28">
        <v>100</v>
      </c>
      <c r="R22" s="9">
        <v>300</v>
      </c>
      <c r="S22" s="13"/>
      <c r="T22" s="28">
        <v>75</v>
      </c>
      <c r="U22" s="28" t="s">
        <v>21</v>
      </c>
      <c r="V22" s="28">
        <v>4</v>
      </c>
      <c r="W22" s="28">
        <v>0</v>
      </c>
      <c r="X22" s="28">
        <v>0</v>
      </c>
      <c r="Y22" s="28">
        <v>0</v>
      </c>
      <c r="Z22" s="28">
        <v>4</v>
      </c>
      <c r="AA22" s="28"/>
      <c r="AB22" s="28"/>
      <c r="AC22" s="28" t="s">
        <v>53</v>
      </c>
      <c r="AD22" s="28" t="s">
        <v>614</v>
      </c>
      <c r="AE22" s="28"/>
      <c r="AF22" s="28">
        <v>1980</v>
      </c>
      <c r="AG22" s="28" t="b">
        <v>0</v>
      </c>
      <c r="AH22" s="28"/>
      <c r="AI22" s="28"/>
      <c r="AJ22" s="28"/>
      <c r="AK22" s="13"/>
      <c r="AL22" s="13"/>
      <c r="AM22" s="13"/>
      <c r="AN22" s="13"/>
      <c r="AO22" s="13"/>
      <c r="AP22" s="13"/>
    </row>
    <row r="23" spans="1:42" ht="39" x14ac:dyDescent="0.25">
      <c r="A23" s="4">
        <v>22</v>
      </c>
      <c r="B23" s="24" t="s">
        <v>750</v>
      </c>
      <c r="C23" s="24" t="s">
        <v>684</v>
      </c>
      <c r="D23" s="26" t="s">
        <v>149</v>
      </c>
      <c r="E23" s="28" t="s">
        <v>751</v>
      </c>
      <c r="F23" s="28" t="s">
        <v>37</v>
      </c>
      <c r="G23" s="28" t="s">
        <v>37</v>
      </c>
      <c r="H23" s="26" t="s">
        <v>151</v>
      </c>
      <c r="I23" s="26" t="s">
        <v>604</v>
      </c>
      <c r="J23" s="28"/>
      <c r="K23" s="28" t="s">
        <v>752</v>
      </c>
      <c r="L23" s="28" t="s">
        <v>753</v>
      </c>
      <c r="M23" s="28"/>
      <c r="N23" s="28" t="s">
        <v>754</v>
      </c>
      <c r="O23" s="26" t="s">
        <v>755</v>
      </c>
      <c r="P23" s="28">
        <v>1</v>
      </c>
      <c r="Q23" s="28">
        <v>50</v>
      </c>
      <c r="R23" s="9">
        <v>50</v>
      </c>
      <c r="S23" s="13"/>
      <c r="T23" s="28">
        <v>12.5</v>
      </c>
      <c r="U23" s="28" t="s">
        <v>21</v>
      </c>
      <c r="V23" s="28">
        <v>2</v>
      </c>
      <c r="W23" s="28">
        <v>0</v>
      </c>
      <c r="X23" s="28">
        <v>0</v>
      </c>
      <c r="Y23" s="28">
        <v>0</v>
      </c>
      <c r="Z23" s="28">
        <v>2</v>
      </c>
      <c r="AA23" s="28"/>
      <c r="AB23" s="28"/>
      <c r="AC23" s="28" t="s">
        <v>53</v>
      </c>
      <c r="AD23" s="28" t="s">
        <v>614</v>
      </c>
      <c r="AE23" s="28"/>
      <c r="AF23" s="28">
        <v>1980</v>
      </c>
      <c r="AG23" s="28" t="b">
        <v>0</v>
      </c>
      <c r="AH23" s="28"/>
      <c r="AI23" s="28"/>
      <c r="AJ23" s="28"/>
      <c r="AK23" s="13"/>
      <c r="AL23" s="13"/>
      <c r="AM23" s="13"/>
      <c r="AN23" s="13"/>
      <c r="AO23" s="13"/>
      <c r="AP23" s="13"/>
    </row>
    <row r="24" spans="1:42" ht="39" x14ac:dyDescent="0.25">
      <c r="A24" s="4">
        <v>23</v>
      </c>
      <c r="B24" s="22" t="s">
        <v>147</v>
      </c>
      <c r="C24" s="22" t="s">
        <v>148</v>
      </c>
      <c r="D24" s="27" t="s">
        <v>149</v>
      </c>
      <c r="E24" s="22" t="s">
        <v>150</v>
      </c>
      <c r="F24" s="22" t="s">
        <v>37</v>
      </c>
      <c r="G24" s="22" t="s">
        <v>37</v>
      </c>
      <c r="H24" s="26" t="s">
        <v>151</v>
      </c>
      <c r="I24" s="27" t="s">
        <v>38</v>
      </c>
      <c r="J24" s="21"/>
      <c r="K24" s="22" t="s">
        <v>152</v>
      </c>
      <c r="L24" s="22" t="s">
        <v>153</v>
      </c>
      <c r="M24" s="22"/>
      <c r="N24" s="21"/>
      <c r="O24" s="27" t="s">
        <v>154</v>
      </c>
      <c r="P24" s="21">
        <v>2</v>
      </c>
      <c r="Q24" s="21">
        <v>100</v>
      </c>
      <c r="R24" s="21">
        <v>200</v>
      </c>
      <c r="S24" s="22" t="s">
        <v>42</v>
      </c>
      <c r="T24" s="21"/>
      <c r="U24" s="21"/>
      <c r="V24" s="21">
        <v>1</v>
      </c>
      <c r="W24" s="21">
        <v>3</v>
      </c>
      <c r="X24" s="22"/>
      <c r="Y24" s="21">
        <v>0</v>
      </c>
      <c r="Z24" s="21">
        <v>4</v>
      </c>
      <c r="AA24" s="22"/>
      <c r="AB24" s="22"/>
      <c r="AC24" s="22" t="s">
        <v>53</v>
      </c>
      <c r="AD24" s="22"/>
      <c r="AE24" s="21"/>
      <c r="AF24" s="22" t="s">
        <v>45</v>
      </c>
      <c r="AG24" s="21" t="b">
        <v>0</v>
      </c>
      <c r="AH24" s="21"/>
      <c r="AI24" s="22"/>
      <c r="AJ24" s="21"/>
      <c r="AK24" s="9"/>
      <c r="AL24" s="9"/>
      <c r="AM24" s="9"/>
      <c r="AN24" s="9"/>
      <c r="AO24" s="10"/>
      <c r="AP24" s="9"/>
    </row>
    <row r="25" spans="1:42" ht="26.25" x14ac:dyDescent="0.25">
      <c r="A25" s="4">
        <v>24</v>
      </c>
      <c r="B25" s="22" t="s">
        <v>163</v>
      </c>
      <c r="C25" s="22" t="s">
        <v>164</v>
      </c>
      <c r="D25" s="27" t="s">
        <v>165</v>
      </c>
      <c r="E25" s="22" t="s">
        <v>166</v>
      </c>
      <c r="F25" s="22" t="s">
        <v>37</v>
      </c>
      <c r="G25" s="22" t="s">
        <v>37</v>
      </c>
      <c r="H25" s="26" t="s">
        <v>167</v>
      </c>
      <c r="I25" s="22" t="s">
        <v>38</v>
      </c>
      <c r="J25" s="21">
        <v>5</v>
      </c>
      <c r="K25" s="22" t="s">
        <v>168</v>
      </c>
      <c r="L25" s="22" t="s">
        <v>169</v>
      </c>
      <c r="M25" s="22"/>
      <c r="N25" s="21"/>
      <c r="O25" s="27" t="s">
        <v>170</v>
      </c>
      <c r="P25" s="21">
        <v>5</v>
      </c>
      <c r="Q25" s="21">
        <v>100</v>
      </c>
      <c r="R25" s="21">
        <f>P25*Q25</f>
        <v>500</v>
      </c>
      <c r="S25" s="22" t="s">
        <v>42</v>
      </c>
      <c r="T25" s="21"/>
      <c r="U25" s="21"/>
      <c r="V25" s="21">
        <v>5</v>
      </c>
      <c r="W25" s="21">
        <v>0</v>
      </c>
      <c r="X25" s="22"/>
      <c r="Y25" s="21">
        <v>0</v>
      </c>
      <c r="Z25" s="21">
        <v>5</v>
      </c>
      <c r="AA25" s="22"/>
      <c r="AB25" s="22"/>
      <c r="AC25" s="22" t="s">
        <v>53</v>
      </c>
      <c r="AD25" s="22"/>
      <c r="AE25" s="21"/>
      <c r="AF25" s="22" t="s">
        <v>41</v>
      </c>
      <c r="AG25" s="21" t="b">
        <v>0</v>
      </c>
      <c r="AH25" s="21"/>
      <c r="AI25" s="22"/>
      <c r="AJ25" s="21"/>
      <c r="AK25" s="9"/>
      <c r="AL25" s="9"/>
      <c r="AM25" s="10"/>
      <c r="AN25" s="9"/>
      <c r="AO25" s="10"/>
      <c r="AP25" s="10"/>
    </row>
    <row r="26" spans="1:42" s="9" customFormat="1" ht="32.1" customHeight="1" x14ac:dyDescent="0.25">
      <c r="A26" s="4">
        <v>25</v>
      </c>
      <c r="B26" s="17" t="s">
        <v>784</v>
      </c>
      <c r="C26" s="15" t="s">
        <v>776</v>
      </c>
      <c r="D26" s="7" t="s">
        <v>785</v>
      </c>
      <c r="E26" s="16" t="s">
        <v>203</v>
      </c>
      <c r="F26" s="16" t="s">
        <v>37</v>
      </c>
      <c r="G26" s="16" t="s">
        <v>37</v>
      </c>
      <c r="H26" s="7" t="s">
        <v>198</v>
      </c>
      <c r="I26" s="7" t="s">
        <v>604</v>
      </c>
      <c r="J26" s="16"/>
      <c r="K26" s="16" t="s">
        <v>786</v>
      </c>
      <c r="L26" s="16" t="s">
        <v>787</v>
      </c>
      <c r="M26" s="16"/>
      <c r="N26" s="16" t="s">
        <v>788</v>
      </c>
      <c r="O26" s="7"/>
      <c r="P26" s="16">
        <v>1</v>
      </c>
      <c r="Q26" s="16">
        <v>80</v>
      </c>
      <c r="R26" s="20">
        <v>80</v>
      </c>
      <c r="S26" s="16"/>
      <c r="T26" s="16">
        <v>20</v>
      </c>
      <c r="U26" s="16" t="s">
        <v>21</v>
      </c>
      <c r="V26" s="16">
        <v>1</v>
      </c>
      <c r="W26" s="16">
        <v>0</v>
      </c>
      <c r="X26" s="16">
        <v>0</v>
      </c>
      <c r="Y26" s="16">
        <v>0</v>
      </c>
      <c r="Z26" s="16">
        <v>1</v>
      </c>
      <c r="AA26" s="16"/>
      <c r="AB26" s="16"/>
      <c r="AC26" s="16" t="s">
        <v>53</v>
      </c>
      <c r="AD26" s="16" t="s">
        <v>614</v>
      </c>
      <c r="AE26" s="16"/>
      <c r="AF26" s="16">
        <v>1980</v>
      </c>
      <c r="AG26" s="16" t="b">
        <v>1</v>
      </c>
      <c r="AH26" s="16" t="s">
        <v>172</v>
      </c>
      <c r="AI26" s="16"/>
      <c r="AJ26" s="16"/>
      <c r="AK26" s="13"/>
      <c r="AL26" s="13"/>
      <c r="AM26" s="13"/>
      <c r="AN26" s="13"/>
      <c r="AO26" s="13"/>
      <c r="AP26" s="13"/>
    </row>
    <row r="27" spans="1:42" s="9" customFormat="1" ht="32.1" customHeight="1" x14ac:dyDescent="0.25">
      <c r="A27" s="4">
        <v>26</v>
      </c>
      <c r="B27" s="17" t="s">
        <v>789</v>
      </c>
      <c r="C27" s="15" t="s">
        <v>776</v>
      </c>
      <c r="D27" s="7" t="s">
        <v>790</v>
      </c>
      <c r="E27" s="16" t="s">
        <v>291</v>
      </c>
      <c r="F27" s="16" t="s">
        <v>37</v>
      </c>
      <c r="G27" s="16" t="s">
        <v>37</v>
      </c>
      <c r="H27" s="7" t="s">
        <v>198</v>
      </c>
      <c r="I27" s="7" t="s">
        <v>604</v>
      </c>
      <c r="J27" s="16"/>
      <c r="K27" s="16" t="s">
        <v>791</v>
      </c>
      <c r="L27" s="16" t="s">
        <v>792</v>
      </c>
      <c r="M27" s="16"/>
      <c r="N27" s="16" t="s">
        <v>793</v>
      </c>
      <c r="O27" s="7"/>
      <c r="P27" s="16">
        <v>2</v>
      </c>
      <c r="Q27" s="16">
        <v>70</v>
      </c>
      <c r="R27" s="20">
        <v>140</v>
      </c>
      <c r="S27" s="16"/>
      <c r="T27" s="16">
        <v>35</v>
      </c>
      <c r="U27" s="16" t="s">
        <v>21</v>
      </c>
      <c r="V27" s="16">
        <v>2</v>
      </c>
      <c r="W27" s="16">
        <v>0</v>
      </c>
      <c r="X27" s="16">
        <v>0</v>
      </c>
      <c r="Y27" s="16">
        <v>0</v>
      </c>
      <c r="Z27" s="16">
        <v>2</v>
      </c>
      <c r="AA27" s="16"/>
      <c r="AB27" s="16"/>
      <c r="AC27" s="16" t="s">
        <v>53</v>
      </c>
      <c r="AD27" s="16" t="s">
        <v>614</v>
      </c>
      <c r="AE27" s="16"/>
      <c r="AF27" s="16">
        <v>1980</v>
      </c>
      <c r="AG27" s="16" t="b">
        <v>1</v>
      </c>
      <c r="AH27" s="16" t="s">
        <v>207</v>
      </c>
      <c r="AI27" s="16"/>
      <c r="AJ27" s="16"/>
      <c r="AK27" s="13"/>
      <c r="AL27" s="13"/>
      <c r="AM27" s="13"/>
      <c r="AN27" s="13"/>
      <c r="AO27" s="13"/>
      <c r="AP27" s="13"/>
    </row>
    <row r="28" spans="1:42" ht="26.25" x14ac:dyDescent="0.25">
      <c r="A28" s="4">
        <v>27</v>
      </c>
      <c r="B28" s="25" t="s">
        <v>794</v>
      </c>
      <c r="C28" s="24" t="s">
        <v>776</v>
      </c>
      <c r="D28" s="26" t="s">
        <v>790</v>
      </c>
      <c r="E28" s="28" t="s">
        <v>795</v>
      </c>
      <c r="F28" s="28" t="s">
        <v>37</v>
      </c>
      <c r="G28" s="28" t="s">
        <v>37</v>
      </c>
      <c r="H28" s="26" t="s">
        <v>198</v>
      </c>
      <c r="I28" s="26" t="s">
        <v>604</v>
      </c>
      <c r="J28" s="28"/>
      <c r="K28" s="28" t="s">
        <v>796</v>
      </c>
      <c r="L28" s="28" t="s">
        <v>797</v>
      </c>
      <c r="M28" s="28"/>
      <c r="N28" s="28" t="s">
        <v>798</v>
      </c>
      <c r="O28" s="26"/>
      <c r="P28" s="28">
        <v>4</v>
      </c>
      <c r="Q28" s="28">
        <v>80</v>
      </c>
      <c r="R28" s="9">
        <v>320</v>
      </c>
      <c r="S28" s="13"/>
      <c r="T28" s="28">
        <v>80</v>
      </c>
      <c r="U28" s="28" t="s">
        <v>21</v>
      </c>
      <c r="V28" s="28">
        <v>2</v>
      </c>
      <c r="W28" s="28">
        <v>0</v>
      </c>
      <c r="X28" s="28">
        <v>0</v>
      </c>
      <c r="Y28" s="28">
        <v>0</v>
      </c>
      <c r="Z28" s="28">
        <v>2</v>
      </c>
      <c r="AA28" s="28"/>
      <c r="AB28" s="28"/>
      <c r="AC28" s="28" t="s">
        <v>53</v>
      </c>
      <c r="AD28" s="28" t="s">
        <v>614</v>
      </c>
      <c r="AE28" s="28"/>
      <c r="AF28" s="28">
        <v>1980</v>
      </c>
      <c r="AG28" s="28" t="b">
        <v>0</v>
      </c>
      <c r="AH28" s="28"/>
      <c r="AI28" s="28"/>
      <c r="AJ28" s="28"/>
      <c r="AK28" s="13"/>
      <c r="AL28" s="13"/>
      <c r="AM28" s="13"/>
      <c r="AN28" s="13"/>
      <c r="AO28" s="13"/>
      <c r="AP28" s="13"/>
    </row>
    <row r="29" spans="1:42" s="9" customFormat="1" ht="32.1" customHeight="1" x14ac:dyDescent="0.25">
      <c r="A29" s="4">
        <v>28</v>
      </c>
      <c r="B29" s="17" t="s">
        <v>799</v>
      </c>
      <c r="C29" s="15" t="s">
        <v>776</v>
      </c>
      <c r="D29" s="7" t="s">
        <v>790</v>
      </c>
      <c r="E29" s="16" t="s">
        <v>136</v>
      </c>
      <c r="F29" s="16" t="s">
        <v>37</v>
      </c>
      <c r="G29" s="16" t="s">
        <v>37</v>
      </c>
      <c r="H29" s="7" t="s">
        <v>198</v>
      </c>
      <c r="I29" s="7" t="s">
        <v>604</v>
      </c>
      <c r="J29" s="16"/>
      <c r="K29" s="16" t="s">
        <v>800</v>
      </c>
      <c r="L29" s="16" t="s">
        <v>801</v>
      </c>
      <c r="M29" s="16"/>
      <c r="N29" s="16" t="s">
        <v>802</v>
      </c>
      <c r="O29" s="7"/>
      <c r="P29" s="16">
        <v>3</v>
      </c>
      <c r="Q29" s="16">
        <v>70</v>
      </c>
      <c r="R29" s="20">
        <v>210</v>
      </c>
      <c r="S29" s="16"/>
      <c r="T29" s="16">
        <v>52.5</v>
      </c>
      <c r="U29" s="16" t="s">
        <v>21</v>
      </c>
      <c r="V29" s="16">
        <v>2</v>
      </c>
      <c r="W29" s="16">
        <v>0</v>
      </c>
      <c r="X29" s="16">
        <v>0</v>
      </c>
      <c r="Y29" s="16">
        <v>0</v>
      </c>
      <c r="Z29" s="16">
        <v>2</v>
      </c>
      <c r="AA29" s="16"/>
      <c r="AB29" s="16"/>
      <c r="AC29" s="16" t="s">
        <v>53</v>
      </c>
      <c r="AD29" s="16" t="s">
        <v>614</v>
      </c>
      <c r="AE29" s="16"/>
      <c r="AF29" s="16">
        <v>1980</v>
      </c>
      <c r="AG29" s="16" t="b">
        <v>1</v>
      </c>
      <c r="AH29" s="16" t="s">
        <v>282</v>
      </c>
      <c r="AI29" s="16"/>
      <c r="AJ29" s="16"/>
      <c r="AK29" s="13"/>
      <c r="AL29" s="13"/>
      <c r="AM29" s="13"/>
      <c r="AN29" s="13"/>
      <c r="AO29" s="13"/>
      <c r="AP29" s="13"/>
    </row>
    <row r="30" spans="1:42" s="9" customFormat="1" ht="32.1" customHeight="1" x14ac:dyDescent="0.25">
      <c r="A30" s="4">
        <v>29</v>
      </c>
      <c r="B30" s="17" t="s">
        <v>803</v>
      </c>
      <c r="C30" s="15" t="s">
        <v>776</v>
      </c>
      <c r="D30" s="7" t="s">
        <v>804</v>
      </c>
      <c r="E30" s="16" t="s">
        <v>103</v>
      </c>
      <c r="F30" s="16" t="s">
        <v>37</v>
      </c>
      <c r="G30" s="16" t="s">
        <v>37</v>
      </c>
      <c r="H30" s="7" t="s">
        <v>198</v>
      </c>
      <c r="I30" s="7" t="s">
        <v>604</v>
      </c>
      <c r="J30" s="16"/>
      <c r="K30" s="16" t="s">
        <v>805</v>
      </c>
      <c r="L30" s="16" t="s">
        <v>806</v>
      </c>
      <c r="M30" s="16"/>
      <c r="N30" s="16" t="s">
        <v>807</v>
      </c>
      <c r="O30" s="7"/>
      <c r="P30" s="16">
        <v>2</v>
      </c>
      <c r="Q30" s="16">
        <v>80</v>
      </c>
      <c r="R30" s="20">
        <v>160</v>
      </c>
      <c r="S30" s="16"/>
      <c r="T30" s="16">
        <v>40</v>
      </c>
      <c r="U30" s="16" t="s">
        <v>21</v>
      </c>
      <c r="V30" s="16">
        <v>1</v>
      </c>
      <c r="W30" s="16">
        <v>0</v>
      </c>
      <c r="X30" s="16">
        <v>0</v>
      </c>
      <c r="Y30" s="16">
        <v>0</v>
      </c>
      <c r="Z30" s="16">
        <v>1</v>
      </c>
      <c r="AA30" s="16"/>
      <c r="AB30" s="16"/>
      <c r="AC30" s="16" t="s">
        <v>53</v>
      </c>
      <c r="AD30" s="16" t="s">
        <v>614</v>
      </c>
      <c r="AE30" s="16"/>
      <c r="AF30" s="16">
        <v>1980</v>
      </c>
      <c r="AG30" s="16" t="b">
        <v>0</v>
      </c>
      <c r="AH30" s="16"/>
      <c r="AI30" s="16"/>
      <c r="AJ30" s="16"/>
      <c r="AK30" s="13"/>
      <c r="AL30" s="13"/>
      <c r="AM30" s="13"/>
      <c r="AN30" s="13"/>
      <c r="AO30" s="13"/>
      <c r="AP30" s="13"/>
    </row>
    <row r="31" spans="1:42" s="9" customFormat="1" ht="32.1" customHeight="1" x14ac:dyDescent="0.25">
      <c r="A31" s="4">
        <v>30</v>
      </c>
      <c r="B31" s="17" t="s">
        <v>808</v>
      </c>
      <c r="C31" s="15" t="s">
        <v>776</v>
      </c>
      <c r="D31" s="7" t="s">
        <v>220</v>
      </c>
      <c r="E31" s="16" t="s">
        <v>84</v>
      </c>
      <c r="F31" s="16" t="s">
        <v>37</v>
      </c>
      <c r="G31" s="16" t="s">
        <v>37</v>
      </c>
      <c r="H31" s="7" t="s">
        <v>198</v>
      </c>
      <c r="I31" s="7" t="s">
        <v>604</v>
      </c>
      <c r="J31" s="16"/>
      <c r="K31" s="16" t="s">
        <v>809</v>
      </c>
      <c r="L31" s="16" t="s">
        <v>810</v>
      </c>
      <c r="M31" s="16"/>
      <c r="N31" s="16" t="s">
        <v>811</v>
      </c>
      <c r="O31" s="7"/>
      <c r="P31" s="16">
        <v>2</v>
      </c>
      <c r="Q31" s="16">
        <v>80</v>
      </c>
      <c r="R31" s="20">
        <v>160</v>
      </c>
      <c r="S31" s="16"/>
      <c r="T31" s="16">
        <v>40</v>
      </c>
      <c r="U31" s="16" t="s">
        <v>21</v>
      </c>
      <c r="V31" s="16">
        <v>1</v>
      </c>
      <c r="W31" s="16">
        <v>1</v>
      </c>
      <c r="X31" s="16">
        <v>0</v>
      </c>
      <c r="Y31" s="16">
        <v>0</v>
      </c>
      <c r="Z31" s="16">
        <v>2</v>
      </c>
      <c r="AA31" s="16"/>
      <c r="AB31" s="16"/>
      <c r="AC31" s="16" t="s">
        <v>53</v>
      </c>
      <c r="AD31" s="16" t="s">
        <v>614</v>
      </c>
      <c r="AE31" s="16"/>
      <c r="AF31" s="16">
        <v>1980</v>
      </c>
      <c r="AG31" s="16" t="b">
        <v>1</v>
      </c>
      <c r="AH31" s="16" t="s">
        <v>162</v>
      </c>
      <c r="AI31" s="16"/>
      <c r="AJ31" s="16"/>
      <c r="AK31" s="13"/>
      <c r="AL31" s="13"/>
      <c r="AM31" s="13"/>
      <c r="AN31" s="13"/>
      <c r="AO31" s="13"/>
      <c r="AP31" s="13"/>
    </row>
    <row r="32" spans="1:42" s="9" customFormat="1" ht="32.1" customHeight="1" x14ac:dyDescent="0.25">
      <c r="A32" s="4">
        <v>31</v>
      </c>
      <c r="B32" s="17" t="s">
        <v>812</v>
      </c>
      <c r="C32" s="15" t="s">
        <v>776</v>
      </c>
      <c r="D32" s="7" t="s">
        <v>216</v>
      </c>
      <c r="E32" s="16" t="s">
        <v>92</v>
      </c>
      <c r="F32" s="16" t="s">
        <v>37</v>
      </c>
      <c r="G32" s="16" t="s">
        <v>37</v>
      </c>
      <c r="H32" s="7" t="s">
        <v>198</v>
      </c>
      <c r="I32" s="7" t="s">
        <v>604</v>
      </c>
      <c r="J32" s="16"/>
      <c r="K32" s="16" t="s">
        <v>813</v>
      </c>
      <c r="L32" s="16" t="s">
        <v>814</v>
      </c>
      <c r="M32" s="16"/>
      <c r="N32" s="16" t="s">
        <v>815</v>
      </c>
      <c r="O32" s="7" t="s">
        <v>816</v>
      </c>
      <c r="P32" s="16">
        <v>2</v>
      </c>
      <c r="Q32" s="16">
        <v>80</v>
      </c>
      <c r="R32" s="20">
        <v>160</v>
      </c>
      <c r="S32" s="16"/>
      <c r="T32" s="16">
        <v>40</v>
      </c>
      <c r="U32" s="16" t="s">
        <v>21</v>
      </c>
      <c r="V32" s="16">
        <v>1</v>
      </c>
      <c r="W32" s="16">
        <v>0</v>
      </c>
      <c r="X32" s="16">
        <v>0</v>
      </c>
      <c r="Y32" s="16">
        <v>0</v>
      </c>
      <c r="Z32" s="16">
        <v>1</v>
      </c>
      <c r="AA32" s="16"/>
      <c r="AB32" s="16"/>
      <c r="AC32" s="16" t="s">
        <v>53</v>
      </c>
      <c r="AD32" s="16" t="s">
        <v>614</v>
      </c>
      <c r="AE32" s="16"/>
      <c r="AF32" s="16">
        <v>1970</v>
      </c>
      <c r="AG32" s="16" t="b">
        <v>1</v>
      </c>
      <c r="AH32" s="16" t="s">
        <v>172</v>
      </c>
      <c r="AI32" s="16"/>
      <c r="AJ32" s="16"/>
      <c r="AK32" s="13"/>
      <c r="AL32" s="13"/>
      <c r="AM32" s="13"/>
      <c r="AN32" s="13"/>
      <c r="AO32" s="13"/>
      <c r="AP32" s="13"/>
    </row>
    <row r="33" spans="1:42" s="9" customFormat="1" ht="32.1" customHeight="1" x14ac:dyDescent="0.25">
      <c r="A33" s="4">
        <v>32</v>
      </c>
      <c r="B33" s="17" t="s">
        <v>827</v>
      </c>
      <c r="C33" s="15" t="s">
        <v>776</v>
      </c>
      <c r="D33" s="7" t="s">
        <v>828</v>
      </c>
      <c r="E33" s="16" t="s">
        <v>103</v>
      </c>
      <c r="F33" s="16" t="s">
        <v>37</v>
      </c>
      <c r="G33" s="16" t="s">
        <v>37</v>
      </c>
      <c r="H33" s="7" t="s">
        <v>198</v>
      </c>
      <c r="I33" s="7" t="s">
        <v>604</v>
      </c>
      <c r="J33" s="16"/>
      <c r="K33" s="16" t="s">
        <v>829</v>
      </c>
      <c r="L33" s="16" t="s">
        <v>830</v>
      </c>
      <c r="M33" s="16"/>
      <c r="N33" s="16" t="s">
        <v>831</v>
      </c>
      <c r="O33" s="7"/>
      <c r="P33" s="16">
        <v>2</v>
      </c>
      <c r="Q33" s="16">
        <v>80</v>
      </c>
      <c r="R33" s="20">
        <v>160</v>
      </c>
      <c r="S33" s="16"/>
      <c r="T33" s="16">
        <v>40</v>
      </c>
      <c r="U33" s="16" t="s">
        <v>21</v>
      </c>
      <c r="V33" s="16">
        <v>1</v>
      </c>
      <c r="W33" s="16">
        <v>0</v>
      </c>
      <c r="X33" s="16">
        <v>0</v>
      </c>
      <c r="Y33" s="16">
        <v>0</v>
      </c>
      <c r="Z33" s="16">
        <v>1</v>
      </c>
      <c r="AA33" s="16"/>
      <c r="AB33" s="16"/>
      <c r="AC33" s="16" t="s">
        <v>53</v>
      </c>
      <c r="AD33" s="16" t="s">
        <v>614</v>
      </c>
      <c r="AE33" s="16"/>
      <c r="AF33" s="16">
        <v>1960</v>
      </c>
      <c r="AG33" s="16" t="b">
        <v>0</v>
      </c>
      <c r="AH33" s="16"/>
      <c r="AI33" s="16"/>
      <c r="AJ33" s="16"/>
      <c r="AK33" s="13"/>
      <c r="AL33" s="13"/>
      <c r="AM33" s="13"/>
      <c r="AN33" s="13"/>
      <c r="AO33" s="13"/>
      <c r="AP33" s="13"/>
    </row>
    <row r="34" spans="1:42" s="9" customFormat="1" ht="32.1" customHeight="1" x14ac:dyDescent="0.25">
      <c r="A34" s="4">
        <v>33</v>
      </c>
      <c r="B34" s="17" t="s">
        <v>832</v>
      </c>
      <c r="C34" s="15" t="s">
        <v>776</v>
      </c>
      <c r="D34" s="7" t="s">
        <v>216</v>
      </c>
      <c r="E34" s="16" t="s">
        <v>49</v>
      </c>
      <c r="F34" s="16" t="s">
        <v>37</v>
      </c>
      <c r="G34" s="16" t="s">
        <v>37</v>
      </c>
      <c r="H34" s="7" t="s">
        <v>198</v>
      </c>
      <c r="I34" s="7" t="s">
        <v>604</v>
      </c>
      <c r="J34" s="16"/>
      <c r="K34" s="16" t="s">
        <v>833</v>
      </c>
      <c r="L34" s="16" t="s">
        <v>834</v>
      </c>
      <c r="M34" s="16"/>
      <c r="N34" s="16" t="s">
        <v>835</v>
      </c>
      <c r="O34" s="7"/>
      <c r="P34" s="16">
        <v>2</v>
      </c>
      <c r="Q34" s="16">
        <v>100</v>
      </c>
      <c r="R34" s="20">
        <v>200</v>
      </c>
      <c r="S34" s="16"/>
      <c r="T34" s="16">
        <v>50</v>
      </c>
      <c r="U34" s="16" t="s">
        <v>21</v>
      </c>
      <c r="V34" s="16">
        <v>2</v>
      </c>
      <c r="W34" s="16">
        <v>0</v>
      </c>
      <c r="X34" s="16">
        <v>0</v>
      </c>
      <c r="Y34" s="16">
        <v>0</v>
      </c>
      <c r="Z34" s="16">
        <v>2</v>
      </c>
      <c r="AA34" s="16"/>
      <c r="AB34" s="16"/>
      <c r="AC34" s="16" t="s">
        <v>53</v>
      </c>
      <c r="AD34" s="16" t="s">
        <v>614</v>
      </c>
      <c r="AE34" s="16"/>
      <c r="AF34" s="16">
        <v>1960</v>
      </c>
      <c r="AG34" s="16" t="b">
        <v>0</v>
      </c>
      <c r="AH34" s="16"/>
      <c r="AI34" s="16"/>
      <c r="AJ34" s="16"/>
      <c r="AK34" s="13"/>
      <c r="AL34" s="13"/>
      <c r="AM34" s="13"/>
      <c r="AN34" s="13"/>
      <c r="AO34" s="13"/>
      <c r="AP34" s="13"/>
    </row>
    <row r="35" spans="1:42" s="9" customFormat="1" ht="32.1" customHeight="1" x14ac:dyDescent="0.25">
      <c r="A35" s="4">
        <v>34</v>
      </c>
      <c r="B35" s="15" t="s">
        <v>841</v>
      </c>
      <c r="C35" s="15" t="s">
        <v>776</v>
      </c>
      <c r="D35" s="7" t="s">
        <v>216</v>
      </c>
      <c r="E35" s="16" t="s">
        <v>171</v>
      </c>
      <c r="F35" s="16" t="s">
        <v>37</v>
      </c>
      <c r="G35" s="16" t="s">
        <v>37</v>
      </c>
      <c r="H35" s="7" t="s">
        <v>198</v>
      </c>
      <c r="I35" s="7" t="s">
        <v>604</v>
      </c>
      <c r="J35" s="16"/>
      <c r="K35" s="16" t="s">
        <v>842</v>
      </c>
      <c r="L35" s="16" t="s">
        <v>843</v>
      </c>
      <c r="M35" s="16"/>
      <c r="N35" s="16" t="s">
        <v>844</v>
      </c>
      <c r="O35" s="7"/>
      <c r="P35" s="16">
        <v>1</v>
      </c>
      <c r="Q35" s="16">
        <v>50</v>
      </c>
      <c r="R35" s="20">
        <v>50</v>
      </c>
      <c r="S35" s="16"/>
      <c r="T35" s="16">
        <v>12.5</v>
      </c>
      <c r="U35" s="16" t="s">
        <v>21</v>
      </c>
      <c r="V35" s="16">
        <v>1</v>
      </c>
      <c r="W35" s="16">
        <v>0</v>
      </c>
      <c r="X35" s="16">
        <v>0</v>
      </c>
      <c r="Y35" s="16">
        <v>0</v>
      </c>
      <c r="Z35" s="16">
        <v>1</v>
      </c>
      <c r="AA35" s="16"/>
      <c r="AB35" s="16"/>
      <c r="AC35" s="16" t="s">
        <v>53</v>
      </c>
      <c r="AD35" s="16" t="s">
        <v>614</v>
      </c>
      <c r="AE35" s="16"/>
      <c r="AF35" s="16">
        <v>1965</v>
      </c>
      <c r="AG35" s="16" t="b">
        <v>0</v>
      </c>
      <c r="AH35" s="16"/>
      <c r="AI35" s="16"/>
      <c r="AJ35" s="16"/>
      <c r="AK35" s="13"/>
      <c r="AL35" s="13"/>
      <c r="AM35" s="13"/>
      <c r="AN35" s="13"/>
      <c r="AO35" s="13"/>
      <c r="AP35" s="13"/>
    </row>
    <row r="36" spans="1:42" s="9" customFormat="1" ht="32.1" customHeight="1" x14ac:dyDescent="0.25">
      <c r="A36" s="4">
        <v>35</v>
      </c>
      <c r="B36" s="15" t="s">
        <v>845</v>
      </c>
      <c r="C36" s="15" t="s">
        <v>776</v>
      </c>
      <c r="D36" s="7" t="s">
        <v>846</v>
      </c>
      <c r="E36" s="16" t="s">
        <v>92</v>
      </c>
      <c r="F36" s="16" t="s">
        <v>37</v>
      </c>
      <c r="G36" s="16" t="s">
        <v>37</v>
      </c>
      <c r="H36" s="7" t="s">
        <v>198</v>
      </c>
      <c r="I36" s="7" t="s">
        <v>604</v>
      </c>
      <c r="J36" s="16"/>
      <c r="K36" s="16" t="s">
        <v>847</v>
      </c>
      <c r="L36" s="16" t="s">
        <v>848</v>
      </c>
      <c r="M36" s="16"/>
      <c r="N36" s="16" t="s">
        <v>831</v>
      </c>
      <c r="O36" s="7"/>
      <c r="P36" s="16">
        <v>3</v>
      </c>
      <c r="Q36" s="16">
        <v>150</v>
      </c>
      <c r="R36" s="20">
        <v>450</v>
      </c>
      <c r="S36" s="16"/>
      <c r="T36" s="16">
        <v>112.5</v>
      </c>
      <c r="U36" s="16" t="s">
        <v>21</v>
      </c>
      <c r="V36" s="16">
        <v>3</v>
      </c>
      <c r="W36" s="16">
        <v>0</v>
      </c>
      <c r="X36" s="16">
        <v>0</v>
      </c>
      <c r="Y36" s="16">
        <v>0</v>
      </c>
      <c r="Z36" s="16">
        <v>3</v>
      </c>
      <c r="AA36" s="16"/>
      <c r="AB36" s="16"/>
      <c r="AC36" s="16" t="s">
        <v>53</v>
      </c>
      <c r="AD36" s="16" t="s">
        <v>614</v>
      </c>
      <c r="AE36" s="16"/>
      <c r="AF36" s="16">
        <v>1960</v>
      </c>
      <c r="AG36" s="16" t="b">
        <v>0</v>
      </c>
      <c r="AH36" s="16"/>
      <c r="AI36" s="16"/>
      <c r="AJ36" s="16"/>
      <c r="AK36" s="13"/>
      <c r="AL36" s="13"/>
      <c r="AM36" s="13"/>
      <c r="AN36" s="13"/>
      <c r="AO36" s="13"/>
      <c r="AP36" s="13"/>
    </row>
    <row r="37" spans="1:42" s="9" customFormat="1" ht="32.1" customHeight="1" x14ac:dyDescent="0.25">
      <c r="A37" s="4">
        <v>36</v>
      </c>
      <c r="B37" s="15" t="s">
        <v>853</v>
      </c>
      <c r="C37" s="15" t="s">
        <v>776</v>
      </c>
      <c r="D37" s="7" t="s">
        <v>854</v>
      </c>
      <c r="E37" s="16" t="s">
        <v>92</v>
      </c>
      <c r="F37" s="16" t="s">
        <v>37</v>
      </c>
      <c r="G37" s="16" t="s">
        <v>37</v>
      </c>
      <c r="H37" s="7" t="s">
        <v>198</v>
      </c>
      <c r="I37" s="7" t="s">
        <v>604</v>
      </c>
      <c r="J37" s="16"/>
      <c r="K37" s="16" t="s">
        <v>855</v>
      </c>
      <c r="L37" s="16" t="s">
        <v>856</v>
      </c>
      <c r="M37" s="16"/>
      <c r="N37" s="16" t="s">
        <v>835</v>
      </c>
      <c r="O37" s="7"/>
      <c r="P37" s="16">
        <v>2</v>
      </c>
      <c r="Q37" s="16">
        <v>80</v>
      </c>
      <c r="R37" s="20">
        <v>160</v>
      </c>
      <c r="S37" s="16"/>
      <c r="T37" s="16">
        <v>40</v>
      </c>
      <c r="U37" s="16" t="s">
        <v>21</v>
      </c>
      <c r="V37" s="16">
        <v>2</v>
      </c>
      <c r="W37" s="16">
        <v>0</v>
      </c>
      <c r="X37" s="16">
        <v>0</v>
      </c>
      <c r="Y37" s="16">
        <v>0</v>
      </c>
      <c r="Z37" s="16">
        <v>2</v>
      </c>
      <c r="AA37" s="16"/>
      <c r="AB37" s="16"/>
      <c r="AC37" s="16" t="s">
        <v>53</v>
      </c>
      <c r="AD37" s="16" t="s">
        <v>614</v>
      </c>
      <c r="AE37" s="16"/>
      <c r="AF37" s="16">
        <v>1965</v>
      </c>
      <c r="AG37" s="16" t="b">
        <v>0</v>
      </c>
      <c r="AH37" s="16"/>
      <c r="AI37" s="16"/>
      <c r="AJ37" s="16"/>
      <c r="AK37" s="13"/>
      <c r="AL37" s="13"/>
      <c r="AM37" s="13"/>
      <c r="AN37" s="13"/>
      <c r="AO37" s="13"/>
      <c r="AP37" s="13"/>
    </row>
    <row r="38" spans="1:42" s="9" customFormat="1" ht="32.1" customHeight="1" x14ac:dyDescent="0.25">
      <c r="A38" s="4">
        <v>37</v>
      </c>
      <c r="B38" s="14" t="s">
        <v>861</v>
      </c>
      <c r="C38" s="15" t="s">
        <v>776</v>
      </c>
      <c r="D38" s="7" t="s">
        <v>216</v>
      </c>
      <c r="E38" s="16" t="s">
        <v>84</v>
      </c>
      <c r="F38" s="16" t="s">
        <v>37</v>
      </c>
      <c r="G38" s="16" t="s">
        <v>37</v>
      </c>
      <c r="H38" s="7" t="s">
        <v>198</v>
      </c>
      <c r="I38" s="7" t="s">
        <v>604</v>
      </c>
      <c r="J38" s="16"/>
      <c r="K38" s="16" t="s">
        <v>862</v>
      </c>
      <c r="L38" s="16" t="s">
        <v>863</v>
      </c>
      <c r="M38" s="16"/>
      <c r="N38" s="16" t="s">
        <v>864</v>
      </c>
      <c r="O38" s="7"/>
      <c r="P38" s="16">
        <v>2</v>
      </c>
      <c r="Q38" s="16">
        <v>80</v>
      </c>
      <c r="R38" s="20">
        <v>160</v>
      </c>
      <c r="S38" s="16"/>
      <c r="T38" s="16">
        <v>40</v>
      </c>
      <c r="U38" s="16" t="s">
        <v>21</v>
      </c>
      <c r="V38" s="16">
        <v>2</v>
      </c>
      <c r="W38" s="16">
        <v>0</v>
      </c>
      <c r="X38" s="16">
        <v>0</v>
      </c>
      <c r="Y38" s="16">
        <v>0</v>
      </c>
      <c r="Z38" s="16">
        <v>2</v>
      </c>
      <c r="AA38" s="16"/>
      <c r="AB38" s="16"/>
      <c r="AC38" s="16" t="s">
        <v>53</v>
      </c>
      <c r="AD38" s="16" t="s">
        <v>840</v>
      </c>
      <c r="AE38" s="16"/>
      <c r="AF38" s="16">
        <v>1970</v>
      </c>
      <c r="AG38" s="16" t="b">
        <v>0</v>
      </c>
      <c r="AH38" s="16"/>
      <c r="AI38" s="16"/>
      <c r="AJ38" s="16"/>
      <c r="AK38" s="13"/>
      <c r="AL38" s="13"/>
      <c r="AM38" s="13"/>
      <c r="AN38" s="13"/>
      <c r="AO38" s="13"/>
      <c r="AP38" s="13"/>
    </row>
    <row r="39" spans="1:42" s="9" customFormat="1" ht="32.1" customHeight="1" x14ac:dyDescent="0.25">
      <c r="A39" s="4">
        <v>38</v>
      </c>
      <c r="B39" s="15" t="s">
        <v>865</v>
      </c>
      <c r="C39" s="15" t="s">
        <v>776</v>
      </c>
      <c r="D39" s="7" t="s">
        <v>216</v>
      </c>
      <c r="E39" s="16" t="s">
        <v>177</v>
      </c>
      <c r="F39" s="16" t="s">
        <v>37</v>
      </c>
      <c r="G39" s="16" t="s">
        <v>37</v>
      </c>
      <c r="H39" s="7" t="s">
        <v>198</v>
      </c>
      <c r="I39" s="7" t="s">
        <v>604</v>
      </c>
      <c r="J39" s="16"/>
      <c r="K39" s="16" t="s">
        <v>866</v>
      </c>
      <c r="L39" s="16" t="s">
        <v>867</v>
      </c>
      <c r="M39" s="16"/>
      <c r="N39" s="16" t="s">
        <v>868</v>
      </c>
      <c r="O39" s="7"/>
      <c r="P39" s="16">
        <v>2</v>
      </c>
      <c r="Q39" s="16">
        <v>150</v>
      </c>
      <c r="R39" s="20">
        <v>300</v>
      </c>
      <c r="S39" s="16"/>
      <c r="T39" s="16">
        <v>75</v>
      </c>
      <c r="U39" s="16" t="s">
        <v>21</v>
      </c>
      <c r="V39" s="16">
        <v>2</v>
      </c>
      <c r="W39" s="16">
        <v>0</v>
      </c>
      <c r="X39" s="16">
        <v>0</v>
      </c>
      <c r="Y39" s="16">
        <v>0</v>
      </c>
      <c r="Z39" s="16">
        <v>2</v>
      </c>
      <c r="AA39" s="16"/>
      <c r="AB39" s="16"/>
      <c r="AC39" s="16" t="s">
        <v>53</v>
      </c>
      <c r="AD39" s="16" t="s">
        <v>840</v>
      </c>
      <c r="AE39" s="16"/>
      <c r="AF39" s="16">
        <v>1960</v>
      </c>
      <c r="AG39" s="16" t="b">
        <v>0</v>
      </c>
      <c r="AH39" s="16"/>
      <c r="AI39" s="16"/>
      <c r="AJ39" s="16"/>
      <c r="AK39" s="13"/>
      <c r="AL39" s="13"/>
      <c r="AM39" s="13"/>
      <c r="AN39" s="13"/>
      <c r="AO39" s="13"/>
      <c r="AP39" s="13"/>
    </row>
    <row r="40" spans="1:42" s="9" customFormat="1" ht="32.1" customHeight="1" x14ac:dyDescent="0.25">
      <c r="A40" s="4">
        <v>39</v>
      </c>
      <c r="B40" s="5" t="s">
        <v>195</v>
      </c>
      <c r="C40" s="5" t="s">
        <v>196</v>
      </c>
      <c r="D40" s="6" t="s">
        <v>197</v>
      </c>
      <c r="E40" s="5" t="s">
        <v>92</v>
      </c>
      <c r="F40" s="5" t="s">
        <v>37</v>
      </c>
      <c r="G40" s="5" t="s">
        <v>37</v>
      </c>
      <c r="H40" s="7" t="s">
        <v>198</v>
      </c>
      <c r="I40" s="6" t="s">
        <v>38</v>
      </c>
      <c r="J40" s="8"/>
      <c r="K40" s="5" t="s">
        <v>199</v>
      </c>
      <c r="L40" s="5" t="s">
        <v>200</v>
      </c>
      <c r="M40" s="5"/>
      <c r="N40" s="8"/>
      <c r="O40" s="11"/>
      <c r="P40" s="8">
        <v>3</v>
      </c>
      <c r="Q40" s="8">
        <v>120</v>
      </c>
      <c r="R40" s="8">
        <v>360</v>
      </c>
      <c r="S40" s="5" t="s">
        <v>173</v>
      </c>
      <c r="T40" s="8"/>
      <c r="U40" s="8"/>
      <c r="V40" s="8">
        <v>1</v>
      </c>
      <c r="W40" s="8">
        <v>0</v>
      </c>
      <c r="X40" s="5"/>
      <c r="Y40" s="8">
        <v>0</v>
      </c>
      <c r="Z40" s="8">
        <v>1</v>
      </c>
      <c r="AA40" s="5"/>
      <c r="AB40" s="8"/>
      <c r="AC40" s="5" t="s">
        <v>53</v>
      </c>
      <c r="AD40" s="5"/>
      <c r="AE40" s="8"/>
      <c r="AF40" s="5" t="s">
        <v>45</v>
      </c>
      <c r="AG40" s="8" t="b">
        <v>0</v>
      </c>
      <c r="AH40" s="8"/>
      <c r="AI40" s="5"/>
      <c r="AJ40" s="8"/>
      <c r="AO40" s="10"/>
      <c r="AP40" s="10"/>
    </row>
    <row r="41" spans="1:42" s="9" customFormat="1" ht="32.1" customHeight="1" x14ac:dyDescent="0.25">
      <c r="A41" s="4">
        <v>40</v>
      </c>
      <c r="B41" s="5" t="s">
        <v>215</v>
      </c>
      <c r="C41" s="5" t="s">
        <v>196</v>
      </c>
      <c r="D41" s="6" t="s">
        <v>216</v>
      </c>
      <c r="E41" s="5" t="s">
        <v>203</v>
      </c>
      <c r="F41" s="5" t="s">
        <v>37</v>
      </c>
      <c r="G41" s="5" t="s">
        <v>37</v>
      </c>
      <c r="H41" s="7" t="s">
        <v>198</v>
      </c>
      <c r="I41" s="6" t="s">
        <v>38</v>
      </c>
      <c r="J41" s="8">
        <v>2</v>
      </c>
      <c r="K41" s="5" t="s">
        <v>217</v>
      </c>
      <c r="L41" s="5" t="s">
        <v>218</v>
      </c>
      <c r="M41" s="5"/>
      <c r="N41" s="8"/>
      <c r="O41" s="11"/>
      <c r="P41" s="8">
        <v>2</v>
      </c>
      <c r="Q41" s="8">
        <v>75</v>
      </c>
      <c r="R41" s="8">
        <v>150</v>
      </c>
      <c r="S41" s="5" t="s">
        <v>42</v>
      </c>
      <c r="T41" s="8"/>
      <c r="U41" s="8"/>
      <c r="V41" s="8">
        <v>2</v>
      </c>
      <c r="W41" s="8">
        <v>0</v>
      </c>
      <c r="X41" s="5"/>
      <c r="Y41" s="8">
        <v>0</v>
      </c>
      <c r="Z41" s="8">
        <v>2</v>
      </c>
      <c r="AA41" s="5"/>
      <c r="AB41" s="8"/>
      <c r="AC41" s="5" t="s">
        <v>53</v>
      </c>
      <c r="AD41" s="5"/>
      <c r="AE41" s="8"/>
      <c r="AF41" s="5" t="s">
        <v>140</v>
      </c>
      <c r="AG41" s="8" t="b">
        <v>0</v>
      </c>
      <c r="AH41" s="8"/>
      <c r="AI41" s="5"/>
      <c r="AJ41" s="8"/>
      <c r="AM41" s="10"/>
      <c r="AO41" s="10"/>
      <c r="AP41" s="10"/>
    </row>
    <row r="42" spans="1:42" ht="26.25" x14ac:dyDescent="0.25">
      <c r="A42" s="4">
        <v>41</v>
      </c>
      <c r="B42" s="22" t="s">
        <v>226</v>
      </c>
      <c r="C42" s="22" t="s">
        <v>196</v>
      </c>
      <c r="D42" s="27" t="s">
        <v>216</v>
      </c>
      <c r="E42" s="22" t="s">
        <v>227</v>
      </c>
      <c r="F42" s="22" t="s">
        <v>37</v>
      </c>
      <c r="G42" s="22" t="s">
        <v>37</v>
      </c>
      <c r="H42" s="26" t="s">
        <v>198</v>
      </c>
      <c r="I42" s="27" t="s">
        <v>38</v>
      </c>
      <c r="J42" s="21">
        <v>1</v>
      </c>
      <c r="K42" s="22" t="s">
        <v>224</v>
      </c>
      <c r="L42" s="22" t="s">
        <v>228</v>
      </c>
      <c r="M42" s="22"/>
      <c r="N42" s="21"/>
      <c r="O42" s="29"/>
      <c r="P42" s="21">
        <v>1</v>
      </c>
      <c r="Q42" s="21">
        <v>55</v>
      </c>
      <c r="R42" s="21">
        <v>55</v>
      </c>
      <c r="S42" s="22" t="s">
        <v>42</v>
      </c>
      <c r="T42" s="21"/>
      <c r="U42" s="21"/>
      <c r="V42" s="21">
        <v>1</v>
      </c>
      <c r="W42" s="21">
        <v>0</v>
      </c>
      <c r="X42" s="22"/>
      <c r="Y42" s="21">
        <v>0</v>
      </c>
      <c r="Z42" s="21">
        <v>1</v>
      </c>
      <c r="AA42" s="22"/>
      <c r="AB42" s="21"/>
      <c r="AC42" s="22" t="s">
        <v>53</v>
      </c>
      <c r="AD42" s="22"/>
      <c r="AE42" s="21"/>
      <c r="AF42" s="22" t="s">
        <v>102</v>
      </c>
      <c r="AG42" s="21" t="b">
        <v>0</v>
      </c>
      <c r="AH42" s="21"/>
      <c r="AI42" s="22"/>
      <c r="AJ42" s="21"/>
      <c r="AK42" s="9"/>
      <c r="AL42" s="9"/>
      <c r="AM42" s="10"/>
      <c r="AN42" s="9"/>
      <c r="AO42" s="10"/>
      <c r="AP42" s="10"/>
    </row>
    <row r="43" spans="1:42" ht="26.25" x14ac:dyDescent="0.25">
      <c r="A43" s="4">
        <v>42</v>
      </c>
      <c r="B43" s="31" t="s">
        <v>905</v>
      </c>
      <c r="C43" s="24" t="s">
        <v>906</v>
      </c>
      <c r="D43" s="26" t="s">
        <v>254</v>
      </c>
      <c r="E43" s="28" t="s">
        <v>230</v>
      </c>
      <c r="F43" s="28" t="s">
        <v>37</v>
      </c>
      <c r="G43" s="28" t="s">
        <v>37</v>
      </c>
      <c r="H43" s="26" t="s">
        <v>256</v>
      </c>
      <c r="I43" s="26" t="s">
        <v>604</v>
      </c>
      <c r="J43" s="28"/>
      <c r="K43" s="28" t="s">
        <v>907</v>
      </c>
      <c r="L43" s="28" t="s">
        <v>908</v>
      </c>
      <c r="M43" s="28"/>
      <c r="N43" s="28"/>
      <c r="O43" s="26"/>
      <c r="P43" s="28">
        <v>2</v>
      </c>
      <c r="Q43" s="28">
        <v>100</v>
      </c>
      <c r="R43" s="30">
        <v>200</v>
      </c>
      <c r="S43" s="28"/>
      <c r="T43" s="28">
        <v>50</v>
      </c>
      <c r="U43" s="28" t="s">
        <v>21</v>
      </c>
      <c r="V43" s="28">
        <v>3</v>
      </c>
      <c r="W43" s="28">
        <v>0</v>
      </c>
      <c r="X43" s="28">
        <v>0</v>
      </c>
      <c r="Y43" s="28">
        <v>0</v>
      </c>
      <c r="Z43" s="28">
        <v>3</v>
      </c>
      <c r="AA43" s="28"/>
      <c r="AB43" s="28"/>
      <c r="AC43" s="28" t="s">
        <v>40</v>
      </c>
      <c r="AD43" s="28"/>
      <c r="AE43" s="28"/>
      <c r="AF43" s="28">
        <v>1980</v>
      </c>
      <c r="AG43" s="28" t="b">
        <v>1</v>
      </c>
      <c r="AH43" s="28" t="s">
        <v>282</v>
      </c>
      <c r="AI43" s="28"/>
      <c r="AJ43" s="28"/>
      <c r="AK43" s="13"/>
      <c r="AL43" s="13"/>
      <c r="AM43" s="13"/>
      <c r="AN43" s="13"/>
      <c r="AO43" s="13"/>
      <c r="AP43" s="13"/>
    </row>
    <row r="44" spans="1:42" s="9" customFormat="1" ht="32.1" customHeight="1" x14ac:dyDescent="0.25">
      <c r="A44" s="4">
        <v>43</v>
      </c>
      <c r="B44" s="15" t="s">
        <v>909</v>
      </c>
      <c r="C44" s="15" t="s">
        <v>906</v>
      </c>
      <c r="D44" s="7" t="s">
        <v>254</v>
      </c>
      <c r="E44" s="16" t="s">
        <v>92</v>
      </c>
      <c r="F44" s="16" t="s">
        <v>37</v>
      </c>
      <c r="G44" s="16" t="s">
        <v>37</v>
      </c>
      <c r="H44" s="7" t="s">
        <v>256</v>
      </c>
      <c r="I44" s="7" t="s">
        <v>604</v>
      </c>
      <c r="J44" s="16"/>
      <c r="K44" s="16" t="s">
        <v>152</v>
      </c>
      <c r="L44" s="16" t="s">
        <v>910</v>
      </c>
      <c r="M44" s="16"/>
      <c r="N44" s="16"/>
      <c r="O44" s="7"/>
      <c r="P44" s="16">
        <v>2</v>
      </c>
      <c r="Q44" s="16">
        <v>100</v>
      </c>
      <c r="R44" s="20">
        <v>200</v>
      </c>
      <c r="S44" s="16"/>
      <c r="T44" s="16">
        <v>50</v>
      </c>
      <c r="U44" s="16" t="s">
        <v>21</v>
      </c>
      <c r="V44" s="16">
        <v>2</v>
      </c>
      <c r="W44" s="16">
        <v>0</v>
      </c>
      <c r="X44" s="16">
        <v>0</v>
      </c>
      <c r="Y44" s="16">
        <v>0</v>
      </c>
      <c r="Z44" s="16">
        <v>2</v>
      </c>
      <c r="AA44" s="16"/>
      <c r="AB44" s="16"/>
      <c r="AC44" s="16" t="s">
        <v>40</v>
      </c>
      <c r="AD44" s="16"/>
      <c r="AE44" s="16"/>
      <c r="AF44" s="16">
        <v>1980</v>
      </c>
      <c r="AG44" s="16" t="b">
        <v>0</v>
      </c>
      <c r="AH44" s="16"/>
      <c r="AI44" s="16"/>
      <c r="AJ44" s="16"/>
      <c r="AK44" s="13"/>
      <c r="AL44" s="13"/>
      <c r="AM44" s="13"/>
      <c r="AN44" s="13"/>
      <c r="AO44" s="13"/>
      <c r="AP44" s="13"/>
    </row>
    <row r="45" spans="1:42" s="9" customFormat="1" ht="32.1" customHeight="1" x14ac:dyDescent="0.25">
      <c r="A45" s="4">
        <v>44</v>
      </c>
      <c r="B45" s="17" t="s">
        <v>911</v>
      </c>
      <c r="C45" s="15" t="s">
        <v>906</v>
      </c>
      <c r="D45" s="7" t="s">
        <v>912</v>
      </c>
      <c r="E45" s="16" t="s">
        <v>871</v>
      </c>
      <c r="F45" s="16" t="s">
        <v>37</v>
      </c>
      <c r="G45" s="16" t="s">
        <v>37</v>
      </c>
      <c r="H45" s="7" t="s">
        <v>256</v>
      </c>
      <c r="I45" s="7" t="s">
        <v>604</v>
      </c>
      <c r="J45" s="16"/>
      <c r="K45" s="16" t="s">
        <v>913</v>
      </c>
      <c r="L45" s="16" t="s">
        <v>914</v>
      </c>
      <c r="M45" s="16"/>
      <c r="N45" s="16"/>
      <c r="O45" s="7"/>
      <c r="P45" s="16">
        <v>2</v>
      </c>
      <c r="Q45" s="16">
        <v>100</v>
      </c>
      <c r="R45" s="20">
        <v>200</v>
      </c>
      <c r="S45" s="16"/>
      <c r="T45" s="16">
        <v>50</v>
      </c>
      <c r="U45" s="16" t="s">
        <v>21</v>
      </c>
      <c r="V45" s="16">
        <v>3</v>
      </c>
      <c r="W45" s="16">
        <v>0</v>
      </c>
      <c r="X45" s="16">
        <v>0</v>
      </c>
      <c r="Y45" s="16">
        <v>0</v>
      </c>
      <c r="Z45" s="16">
        <v>3</v>
      </c>
      <c r="AA45" s="16"/>
      <c r="AB45" s="16"/>
      <c r="AC45" s="16" t="s">
        <v>40</v>
      </c>
      <c r="AD45" s="16"/>
      <c r="AE45" s="16"/>
      <c r="AF45" s="16">
        <v>1920</v>
      </c>
      <c r="AG45" s="16" t="b">
        <v>0</v>
      </c>
      <c r="AH45" s="16"/>
      <c r="AI45" s="16"/>
      <c r="AJ45" s="16"/>
      <c r="AK45" s="13"/>
      <c r="AL45" s="13"/>
      <c r="AM45" s="13"/>
      <c r="AN45" s="13"/>
      <c r="AO45" s="13"/>
      <c r="AP45" s="13"/>
    </row>
    <row r="46" spans="1:42" ht="26.25" x14ac:dyDescent="0.25">
      <c r="A46" s="4">
        <v>45</v>
      </c>
      <c r="B46" s="24" t="s">
        <v>915</v>
      </c>
      <c r="C46" s="24" t="s">
        <v>906</v>
      </c>
      <c r="D46" s="26" t="s">
        <v>916</v>
      </c>
      <c r="E46" s="28" t="s">
        <v>103</v>
      </c>
      <c r="F46" s="28" t="s">
        <v>37</v>
      </c>
      <c r="G46" s="28" t="s">
        <v>37</v>
      </c>
      <c r="H46" s="26" t="s">
        <v>256</v>
      </c>
      <c r="I46" s="26" t="s">
        <v>604</v>
      </c>
      <c r="J46" s="28"/>
      <c r="K46" s="28" t="s">
        <v>917</v>
      </c>
      <c r="L46" s="28" t="s">
        <v>918</v>
      </c>
      <c r="M46" s="28"/>
      <c r="N46" s="28"/>
      <c r="O46" s="26"/>
      <c r="P46" s="28">
        <v>2</v>
      </c>
      <c r="Q46" s="28">
        <v>120</v>
      </c>
      <c r="R46" s="9">
        <v>240</v>
      </c>
      <c r="S46" s="13"/>
      <c r="T46" s="28">
        <v>60</v>
      </c>
      <c r="U46" s="28" t="s">
        <v>21</v>
      </c>
      <c r="V46" s="28">
        <v>1</v>
      </c>
      <c r="W46" s="28">
        <v>0</v>
      </c>
      <c r="X46" s="28">
        <v>0</v>
      </c>
      <c r="Y46" s="28">
        <v>0</v>
      </c>
      <c r="Z46" s="28">
        <v>1</v>
      </c>
      <c r="AA46" s="28"/>
      <c r="AB46" s="28"/>
      <c r="AC46" s="28" t="s">
        <v>40</v>
      </c>
      <c r="AD46" s="28"/>
      <c r="AE46" s="28"/>
      <c r="AF46" s="28">
        <v>1970</v>
      </c>
      <c r="AG46" s="28" t="b">
        <v>0</v>
      </c>
      <c r="AH46" s="28"/>
      <c r="AI46" s="28"/>
      <c r="AJ46" s="28"/>
      <c r="AK46" s="13"/>
      <c r="AL46" s="13"/>
      <c r="AM46" s="13"/>
      <c r="AN46" s="13"/>
      <c r="AO46" s="13"/>
      <c r="AP46" s="13"/>
    </row>
    <row r="47" spans="1:42" ht="26.25" x14ac:dyDescent="0.25">
      <c r="A47" s="4">
        <v>46</v>
      </c>
      <c r="B47" s="22" t="s">
        <v>252</v>
      </c>
      <c r="C47" s="22" t="s">
        <v>253</v>
      </c>
      <c r="D47" s="27" t="s">
        <v>254</v>
      </c>
      <c r="E47" s="22" t="s">
        <v>255</v>
      </c>
      <c r="F47" s="22" t="s">
        <v>37</v>
      </c>
      <c r="G47" s="22" t="s">
        <v>37</v>
      </c>
      <c r="H47" s="26" t="s">
        <v>256</v>
      </c>
      <c r="I47" s="27" t="s">
        <v>38</v>
      </c>
      <c r="J47" s="21"/>
      <c r="K47" s="22" t="s">
        <v>257</v>
      </c>
      <c r="L47" s="22" t="s">
        <v>258</v>
      </c>
      <c r="M47" s="22"/>
      <c r="N47" s="21"/>
      <c r="O47" s="29"/>
      <c r="P47" s="21">
        <v>2</v>
      </c>
      <c r="Q47" s="21">
        <v>90</v>
      </c>
      <c r="R47" s="21">
        <v>180</v>
      </c>
      <c r="S47" s="22" t="s">
        <v>42</v>
      </c>
      <c r="T47" s="21"/>
      <c r="U47" s="21"/>
      <c r="V47" s="21">
        <v>2</v>
      </c>
      <c r="W47" s="21">
        <v>0</v>
      </c>
      <c r="X47" s="22"/>
      <c r="Y47" s="21">
        <v>0</v>
      </c>
      <c r="Z47" s="21">
        <v>2</v>
      </c>
      <c r="AA47" s="22"/>
      <c r="AB47" s="21"/>
      <c r="AC47" s="22" t="s">
        <v>40</v>
      </c>
      <c r="AD47" s="22"/>
      <c r="AE47" s="21"/>
      <c r="AF47" s="22" t="s">
        <v>45</v>
      </c>
      <c r="AG47" s="21" t="b">
        <v>0</v>
      </c>
      <c r="AH47" s="21"/>
      <c r="AI47" s="22"/>
      <c r="AJ47" s="21"/>
      <c r="AK47" s="9"/>
      <c r="AL47" s="9"/>
      <c r="AM47" s="9"/>
      <c r="AN47" s="9"/>
      <c r="AO47" s="10"/>
      <c r="AP47" s="10"/>
    </row>
    <row r="48" spans="1:42" ht="26.25" x14ac:dyDescent="0.25">
      <c r="A48" s="4">
        <v>47</v>
      </c>
      <c r="B48" s="22" t="s">
        <v>265</v>
      </c>
      <c r="C48" s="22" t="s">
        <v>263</v>
      </c>
      <c r="D48" s="27" t="s">
        <v>266</v>
      </c>
      <c r="E48" s="22" t="s">
        <v>267</v>
      </c>
      <c r="F48" s="22" t="s">
        <v>37</v>
      </c>
      <c r="G48" s="22" t="s">
        <v>37</v>
      </c>
      <c r="H48" s="26" t="s">
        <v>264</v>
      </c>
      <c r="I48" s="27" t="s">
        <v>38</v>
      </c>
      <c r="J48" s="21">
        <v>4</v>
      </c>
      <c r="K48" s="22" t="s">
        <v>268</v>
      </c>
      <c r="L48" s="22" t="s">
        <v>269</v>
      </c>
      <c r="M48" s="22"/>
      <c r="N48" s="21"/>
      <c r="O48" s="29"/>
      <c r="P48" s="21">
        <v>1</v>
      </c>
      <c r="Q48" s="21">
        <v>130</v>
      </c>
      <c r="R48" s="21">
        <v>130</v>
      </c>
      <c r="S48" s="22" t="s">
        <v>42</v>
      </c>
      <c r="T48" s="21"/>
      <c r="U48" s="21"/>
      <c r="V48" s="21">
        <v>4</v>
      </c>
      <c r="W48" s="21">
        <v>1</v>
      </c>
      <c r="X48" s="22"/>
      <c r="Y48" s="21">
        <v>0</v>
      </c>
      <c r="Z48" s="21">
        <v>6</v>
      </c>
      <c r="AA48" s="22"/>
      <c r="AB48" s="21"/>
      <c r="AC48" s="22" t="s">
        <v>40</v>
      </c>
      <c r="AD48" s="22"/>
      <c r="AE48" s="21"/>
      <c r="AF48" s="22" t="s">
        <v>270</v>
      </c>
      <c r="AG48" s="21" t="b">
        <v>0</v>
      </c>
      <c r="AH48" s="21"/>
      <c r="AI48" s="22"/>
      <c r="AJ48" s="21"/>
      <c r="AK48" s="9"/>
      <c r="AL48" s="9"/>
      <c r="AM48" s="10"/>
      <c r="AN48" s="9"/>
      <c r="AO48" s="10"/>
      <c r="AP48" s="10"/>
    </row>
    <row r="49" spans="1:42" ht="39" x14ac:dyDescent="0.25">
      <c r="A49" s="4">
        <v>48</v>
      </c>
      <c r="B49" s="22" t="s">
        <v>309</v>
      </c>
      <c r="C49" s="22" t="s">
        <v>310</v>
      </c>
      <c r="D49" s="27" t="s">
        <v>311</v>
      </c>
      <c r="E49" s="22" t="s">
        <v>277</v>
      </c>
      <c r="F49" s="22" t="s">
        <v>37</v>
      </c>
      <c r="G49" s="22" t="s">
        <v>37</v>
      </c>
      <c r="H49" s="26" t="s">
        <v>312</v>
      </c>
      <c r="I49" s="27" t="s">
        <v>38</v>
      </c>
      <c r="J49" s="21">
        <v>4</v>
      </c>
      <c r="K49" s="21"/>
      <c r="L49" s="22" t="s">
        <v>313</v>
      </c>
      <c r="M49" s="22"/>
      <c r="N49" s="21"/>
      <c r="O49" s="29"/>
      <c r="P49" s="21">
        <v>3</v>
      </c>
      <c r="Q49" s="21">
        <v>80</v>
      </c>
      <c r="R49" s="21">
        <v>240</v>
      </c>
      <c r="S49" s="22" t="s">
        <v>42</v>
      </c>
      <c r="T49" s="21"/>
      <c r="U49" s="21"/>
      <c r="V49" s="21">
        <v>4</v>
      </c>
      <c r="W49" s="21">
        <v>0</v>
      </c>
      <c r="X49" s="22"/>
      <c r="Y49" s="21">
        <v>0</v>
      </c>
      <c r="Z49" s="21">
        <v>4</v>
      </c>
      <c r="AA49" s="22"/>
      <c r="AB49" s="21"/>
      <c r="AC49" s="22" t="s">
        <v>40</v>
      </c>
      <c r="AD49" s="21"/>
      <c r="AE49" s="21"/>
      <c r="AF49" s="22" t="s">
        <v>314</v>
      </c>
      <c r="AG49" s="21" t="b">
        <v>0</v>
      </c>
      <c r="AH49" s="21"/>
      <c r="AI49" s="22"/>
      <c r="AJ49" s="21"/>
      <c r="AK49" s="9"/>
      <c r="AL49" s="9"/>
      <c r="AM49" s="10"/>
      <c r="AN49" s="9"/>
      <c r="AO49" s="10"/>
      <c r="AP49" s="10"/>
    </row>
    <row r="50" spans="1:42" s="9" customFormat="1" ht="32.1" customHeight="1" x14ac:dyDescent="0.25">
      <c r="A50" s="4">
        <v>49</v>
      </c>
      <c r="B50" s="15" t="s">
        <v>925</v>
      </c>
      <c r="C50" s="15" t="s">
        <v>926</v>
      </c>
      <c r="D50" s="7" t="s">
        <v>927</v>
      </c>
      <c r="E50" s="16" t="s">
        <v>871</v>
      </c>
      <c r="F50" s="16" t="s">
        <v>37</v>
      </c>
      <c r="G50" s="16" t="s">
        <v>37</v>
      </c>
      <c r="H50" s="7" t="s">
        <v>330</v>
      </c>
      <c r="I50" s="7" t="s">
        <v>604</v>
      </c>
      <c r="J50" s="16"/>
      <c r="K50" s="16" t="s">
        <v>928</v>
      </c>
      <c r="L50" s="16" t="s">
        <v>929</v>
      </c>
      <c r="M50" s="16"/>
      <c r="N50" s="16" t="s">
        <v>930</v>
      </c>
      <c r="O50" s="7"/>
      <c r="P50" s="16">
        <v>2</v>
      </c>
      <c r="Q50" s="16">
        <v>80</v>
      </c>
      <c r="R50" s="20">
        <v>160</v>
      </c>
      <c r="S50" s="16"/>
      <c r="T50" s="16">
        <v>40</v>
      </c>
      <c r="U50" s="16" t="s">
        <v>21</v>
      </c>
      <c r="V50" s="16">
        <v>1</v>
      </c>
      <c r="W50" s="16">
        <v>0</v>
      </c>
      <c r="X50" s="16">
        <v>0</v>
      </c>
      <c r="Y50" s="16">
        <v>0</v>
      </c>
      <c r="Z50" s="16">
        <v>1</v>
      </c>
      <c r="AA50" s="16"/>
      <c r="AB50" s="16"/>
      <c r="AC50" s="16" t="s">
        <v>53</v>
      </c>
      <c r="AD50" s="16" t="s">
        <v>614</v>
      </c>
      <c r="AE50" s="16"/>
      <c r="AF50" s="16">
        <v>1970</v>
      </c>
      <c r="AG50" s="16" t="b">
        <v>1</v>
      </c>
      <c r="AH50" s="16" t="s">
        <v>172</v>
      </c>
      <c r="AI50" s="16"/>
      <c r="AJ50" s="16"/>
      <c r="AK50" s="13"/>
      <c r="AL50" s="13"/>
      <c r="AM50" s="13"/>
      <c r="AN50" s="13"/>
      <c r="AO50" s="13"/>
      <c r="AP50" s="13"/>
    </row>
    <row r="51" spans="1:42" ht="39" x14ac:dyDescent="0.25">
      <c r="A51" s="4">
        <v>50</v>
      </c>
      <c r="B51" s="24" t="s">
        <v>936</v>
      </c>
      <c r="C51" s="24" t="s">
        <v>937</v>
      </c>
      <c r="D51" s="26" t="s">
        <v>938</v>
      </c>
      <c r="E51" s="28" t="s">
        <v>646</v>
      </c>
      <c r="F51" s="28" t="s">
        <v>37</v>
      </c>
      <c r="G51" s="28" t="s">
        <v>37</v>
      </c>
      <c r="H51" s="26" t="s">
        <v>939</v>
      </c>
      <c r="I51" s="26" t="s">
        <v>604</v>
      </c>
      <c r="J51" s="28"/>
      <c r="K51" s="28" t="s">
        <v>940</v>
      </c>
      <c r="L51" s="28" t="s">
        <v>941</v>
      </c>
      <c r="M51" s="28"/>
      <c r="N51" s="28" t="s">
        <v>942</v>
      </c>
      <c r="O51" s="26"/>
      <c r="P51" s="28">
        <v>3</v>
      </c>
      <c r="Q51" s="28">
        <v>100</v>
      </c>
      <c r="R51" s="9">
        <v>300</v>
      </c>
      <c r="S51" s="13"/>
      <c r="T51" s="28">
        <v>75</v>
      </c>
      <c r="U51" s="28" t="s">
        <v>21</v>
      </c>
      <c r="V51" s="28">
        <v>3</v>
      </c>
      <c r="W51" s="28">
        <v>0</v>
      </c>
      <c r="X51" s="28">
        <v>0</v>
      </c>
      <c r="Y51" s="28">
        <v>0</v>
      </c>
      <c r="Z51" s="28">
        <v>3</v>
      </c>
      <c r="AA51" s="28"/>
      <c r="AB51" s="28"/>
      <c r="AC51" s="28" t="s">
        <v>40</v>
      </c>
      <c r="AD51" s="28" t="s">
        <v>614</v>
      </c>
      <c r="AE51" s="28"/>
      <c r="AF51" s="28">
        <v>1988</v>
      </c>
      <c r="AG51" s="28" t="b">
        <v>0</v>
      </c>
      <c r="AH51" s="28"/>
      <c r="AI51" s="28"/>
      <c r="AJ51" s="28"/>
      <c r="AK51" s="13"/>
      <c r="AL51" s="13"/>
      <c r="AM51" s="13"/>
      <c r="AN51" s="13"/>
      <c r="AO51" s="13"/>
      <c r="AP51" s="13"/>
    </row>
    <row r="52" spans="1:42" ht="26.25" x14ac:dyDescent="0.25">
      <c r="A52" s="4">
        <v>51</v>
      </c>
      <c r="B52" s="24" t="s">
        <v>943</v>
      </c>
      <c r="C52" s="24" t="s">
        <v>944</v>
      </c>
      <c r="D52" s="26" t="s">
        <v>945</v>
      </c>
      <c r="E52" s="28" t="s">
        <v>161</v>
      </c>
      <c r="F52" s="28" t="s">
        <v>37</v>
      </c>
      <c r="G52" s="28" t="s">
        <v>37</v>
      </c>
      <c r="H52" s="26" t="s">
        <v>336</v>
      </c>
      <c r="I52" s="26" t="s">
        <v>604</v>
      </c>
      <c r="J52" s="28"/>
      <c r="K52" s="28" t="s">
        <v>946</v>
      </c>
      <c r="L52" s="28" t="s">
        <v>947</v>
      </c>
      <c r="M52" s="28"/>
      <c r="N52" s="28"/>
      <c r="O52" s="26"/>
      <c r="P52" s="28">
        <v>4</v>
      </c>
      <c r="Q52" s="28">
        <v>120</v>
      </c>
      <c r="R52" s="9">
        <v>480</v>
      </c>
      <c r="S52" s="13"/>
      <c r="T52" s="28">
        <v>120</v>
      </c>
      <c r="U52" s="28" t="s">
        <v>21</v>
      </c>
      <c r="V52" s="28">
        <v>5</v>
      </c>
      <c r="W52" s="28">
        <v>0</v>
      </c>
      <c r="X52" s="28">
        <v>0</v>
      </c>
      <c r="Y52" s="28">
        <v>0</v>
      </c>
      <c r="Z52" s="28">
        <v>5</v>
      </c>
      <c r="AA52" s="28"/>
      <c r="AB52" s="28"/>
      <c r="AC52" s="28" t="s">
        <v>53</v>
      </c>
      <c r="AD52" s="28"/>
      <c r="AE52" s="28"/>
      <c r="AF52" s="28">
        <v>2018</v>
      </c>
      <c r="AG52" s="28" t="b">
        <v>0</v>
      </c>
      <c r="AH52" s="28"/>
      <c r="AI52" s="28"/>
      <c r="AJ52" s="28"/>
      <c r="AK52" s="13"/>
      <c r="AL52" s="13"/>
      <c r="AM52" s="13"/>
      <c r="AN52" s="13"/>
      <c r="AO52" s="13"/>
      <c r="AP52" s="13"/>
    </row>
    <row r="53" spans="1:42" ht="26.25" x14ac:dyDescent="0.25">
      <c r="A53" s="4">
        <v>52</v>
      </c>
      <c r="B53" s="22" t="s">
        <v>332</v>
      </c>
      <c r="C53" s="22" t="s">
        <v>333</v>
      </c>
      <c r="D53" s="27" t="s">
        <v>334</v>
      </c>
      <c r="E53" s="22" t="s">
        <v>335</v>
      </c>
      <c r="F53" s="22" t="s">
        <v>37</v>
      </c>
      <c r="G53" s="22" t="s">
        <v>37</v>
      </c>
      <c r="H53" s="26" t="s">
        <v>336</v>
      </c>
      <c r="I53" s="27" t="s">
        <v>38</v>
      </c>
      <c r="J53" s="21">
        <v>3</v>
      </c>
      <c r="K53" s="22" t="s">
        <v>337</v>
      </c>
      <c r="L53" s="22" t="s">
        <v>338</v>
      </c>
      <c r="M53" s="22"/>
      <c r="N53" s="21"/>
      <c r="O53" s="29"/>
      <c r="P53" s="21">
        <v>3</v>
      </c>
      <c r="Q53" s="21">
        <v>90</v>
      </c>
      <c r="R53" s="21">
        <v>270</v>
      </c>
      <c r="S53" s="22" t="s">
        <v>42</v>
      </c>
      <c r="T53" s="21"/>
      <c r="U53" s="21"/>
      <c r="V53" s="21">
        <v>3</v>
      </c>
      <c r="W53" s="21">
        <v>0</v>
      </c>
      <c r="X53" s="22"/>
      <c r="Y53" s="21">
        <v>0</v>
      </c>
      <c r="Z53" s="21">
        <v>4</v>
      </c>
      <c r="AA53" s="22"/>
      <c r="AB53" s="21"/>
      <c r="AC53" s="22" t="s">
        <v>53</v>
      </c>
      <c r="AD53" s="22"/>
      <c r="AE53" s="21"/>
      <c r="AF53" s="22" t="s">
        <v>339</v>
      </c>
      <c r="AG53" s="21" t="b">
        <v>0</v>
      </c>
      <c r="AH53" s="21"/>
      <c r="AI53" s="22"/>
      <c r="AJ53" s="21"/>
      <c r="AK53" s="9"/>
      <c r="AL53" s="9"/>
      <c r="AM53" s="10"/>
      <c r="AN53" s="9"/>
      <c r="AO53" s="10"/>
      <c r="AP53" s="10"/>
    </row>
    <row r="54" spans="1:42" ht="26.25" x14ac:dyDescent="0.25">
      <c r="A54" s="4">
        <v>53</v>
      </c>
      <c r="B54" s="24" t="s">
        <v>962</v>
      </c>
      <c r="C54" s="24" t="s">
        <v>957</v>
      </c>
      <c r="D54" s="26" t="s">
        <v>963</v>
      </c>
      <c r="E54" s="28" t="s">
        <v>84</v>
      </c>
      <c r="F54" s="28" t="s">
        <v>37</v>
      </c>
      <c r="G54" s="28" t="s">
        <v>37</v>
      </c>
      <c r="H54" s="26" t="s">
        <v>397</v>
      </c>
      <c r="I54" s="26" t="s">
        <v>604</v>
      </c>
      <c r="J54" s="28"/>
      <c r="K54" s="28" t="s">
        <v>964</v>
      </c>
      <c r="L54" s="28" t="s">
        <v>965</v>
      </c>
      <c r="M54" s="28"/>
      <c r="N54" s="28" t="s">
        <v>966</v>
      </c>
      <c r="O54" s="26"/>
      <c r="P54" s="28">
        <v>2</v>
      </c>
      <c r="Q54" s="28">
        <v>100</v>
      </c>
      <c r="R54" s="9">
        <v>200</v>
      </c>
      <c r="S54" s="13"/>
      <c r="T54" s="28">
        <v>50</v>
      </c>
      <c r="U54" s="28" t="s">
        <v>21</v>
      </c>
      <c r="V54" s="28">
        <v>2</v>
      </c>
      <c r="W54" s="28">
        <v>0</v>
      </c>
      <c r="X54" s="28">
        <v>0</v>
      </c>
      <c r="Y54" s="28">
        <v>0</v>
      </c>
      <c r="Z54" s="28">
        <v>2</v>
      </c>
      <c r="AA54" s="28"/>
      <c r="AB54" s="28"/>
      <c r="AC54" s="28" t="s">
        <v>53</v>
      </c>
      <c r="AD54" s="28"/>
      <c r="AE54" s="28"/>
      <c r="AF54" s="28">
        <v>1980</v>
      </c>
      <c r="AG54" s="28" t="b">
        <v>0</v>
      </c>
      <c r="AH54" s="28"/>
      <c r="AI54" s="28"/>
      <c r="AJ54" s="28"/>
      <c r="AK54" s="13"/>
      <c r="AL54" s="13"/>
      <c r="AM54" s="13"/>
      <c r="AN54" s="13"/>
      <c r="AO54" s="13"/>
      <c r="AP54" s="13"/>
    </row>
    <row r="55" spans="1:42" ht="26.25" x14ac:dyDescent="0.25">
      <c r="A55" s="4">
        <v>54</v>
      </c>
      <c r="B55" s="24" t="s">
        <v>967</v>
      </c>
      <c r="C55" s="24" t="s">
        <v>957</v>
      </c>
      <c r="D55" s="26" t="s">
        <v>963</v>
      </c>
      <c r="E55" s="28" t="s">
        <v>49</v>
      </c>
      <c r="F55" s="28" t="s">
        <v>37</v>
      </c>
      <c r="G55" s="28" t="s">
        <v>37</v>
      </c>
      <c r="H55" s="26" t="s">
        <v>397</v>
      </c>
      <c r="I55" s="26" t="s">
        <v>604</v>
      </c>
      <c r="J55" s="28"/>
      <c r="K55" s="28" t="s">
        <v>964</v>
      </c>
      <c r="L55" s="28" t="s">
        <v>968</v>
      </c>
      <c r="M55" s="28"/>
      <c r="N55" s="28" t="s">
        <v>969</v>
      </c>
      <c r="O55" s="26"/>
      <c r="P55" s="28">
        <v>3</v>
      </c>
      <c r="Q55" s="28">
        <v>100</v>
      </c>
      <c r="R55" s="9">
        <v>300</v>
      </c>
      <c r="S55" s="13"/>
      <c r="T55" s="28">
        <v>75</v>
      </c>
      <c r="U55" s="28" t="s">
        <v>21</v>
      </c>
      <c r="V55" s="28">
        <v>3</v>
      </c>
      <c r="W55" s="28">
        <v>0</v>
      </c>
      <c r="X55" s="28">
        <v>0</v>
      </c>
      <c r="Y55" s="28">
        <v>0</v>
      </c>
      <c r="Z55" s="28">
        <v>3</v>
      </c>
      <c r="AA55" s="28"/>
      <c r="AB55" s="28"/>
      <c r="AC55" s="28" t="s">
        <v>53</v>
      </c>
      <c r="AD55" s="28"/>
      <c r="AE55" s="28"/>
      <c r="AF55" s="28">
        <v>1970</v>
      </c>
      <c r="AG55" s="28" t="b">
        <v>0</v>
      </c>
      <c r="AH55" s="28"/>
      <c r="AI55" s="28"/>
      <c r="AJ55" s="28"/>
      <c r="AK55" s="13"/>
      <c r="AL55" s="13"/>
      <c r="AM55" s="13"/>
      <c r="AN55" s="13"/>
      <c r="AO55" s="13"/>
      <c r="AP55" s="13"/>
    </row>
    <row r="56" spans="1:42" s="9" customFormat="1" ht="32.1" customHeight="1" x14ac:dyDescent="0.25">
      <c r="A56" s="4">
        <v>55</v>
      </c>
      <c r="B56" s="15" t="s">
        <v>970</v>
      </c>
      <c r="C56" s="15" t="s">
        <v>957</v>
      </c>
      <c r="D56" s="7" t="s">
        <v>395</v>
      </c>
      <c r="E56" s="16" t="s">
        <v>306</v>
      </c>
      <c r="F56" s="16" t="s">
        <v>37</v>
      </c>
      <c r="G56" s="16" t="s">
        <v>37</v>
      </c>
      <c r="H56" s="7" t="s">
        <v>397</v>
      </c>
      <c r="I56" s="7" t="s">
        <v>604</v>
      </c>
      <c r="J56" s="16"/>
      <c r="K56" s="16" t="s">
        <v>971</v>
      </c>
      <c r="L56" s="16" t="s">
        <v>972</v>
      </c>
      <c r="M56" s="16"/>
      <c r="N56" s="16" t="s">
        <v>973</v>
      </c>
      <c r="O56" s="7"/>
      <c r="P56" s="16">
        <v>1</v>
      </c>
      <c r="Q56" s="16">
        <v>120</v>
      </c>
      <c r="R56" s="20">
        <v>120</v>
      </c>
      <c r="S56" s="16"/>
      <c r="T56" s="16">
        <v>30</v>
      </c>
      <c r="U56" s="16" t="s">
        <v>21</v>
      </c>
      <c r="V56" s="16">
        <v>2</v>
      </c>
      <c r="W56" s="16">
        <v>0</v>
      </c>
      <c r="X56" s="16">
        <v>0</v>
      </c>
      <c r="Y56" s="16">
        <v>0</v>
      </c>
      <c r="Z56" s="16">
        <v>2</v>
      </c>
      <c r="AA56" s="16"/>
      <c r="AB56" s="16"/>
      <c r="AC56" s="16" t="s">
        <v>53</v>
      </c>
      <c r="AD56" s="16"/>
      <c r="AE56" s="16"/>
      <c r="AF56" s="16">
        <v>1970</v>
      </c>
      <c r="AG56" s="16" t="b">
        <v>0</v>
      </c>
      <c r="AH56" s="16"/>
      <c r="AI56" s="16"/>
      <c r="AJ56" s="16"/>
      <c r="AK56" s="13"/>
      <c r="AL56" s="13"/>
      <c r="AM56" s="13"/>
      <c r="AN56" s="13"/>
      <c r="AO56" s="13"/>
      <c r="AP56" s="13"/>
    </row>
    <row r="57" spans="1:42" ht="26.25" x14ac:dyDescent="0.25">
      <c r="A57" s="4">
        <v>56</v>
      </c>
      <c r="B57" s="24" t="s">
        <v>974</v>
      </c>
      <c r="C57" s="24" t="s">
        <v>957</v>
      </c>
      <c r="D57" s="26" t="s">
        <v>395</v>
      </c>
      <c r="E57" s="28" t="s">
        <v>975</v>
      </c>
      <c r="F57" s="28" t="s">
        <v>37</v>
      </c>
      <c r="G57" s="28" t="s">
        <v>37</v>
      </c>
      <c r="H57" s="26" t="s">
        <v>397</v>
      </c>
      <c r="I57" s="26" t="s">
        <v>604</v>
      </c>
      <c r="J57" s="28"/>
      <c r="K57" s="28" t="s">
        <v>976</v>
      </c>
      <c r="L57" s="28" t="s">
        <v>977</v>
      </c>
      <c r="M57" s="28"/>
      <c r="N57" s="28" t="s">
        <v>978</v>
      </c>
      <c r="O57" s="26"/>
      <c r="P57" s="28">
        <v>2</v>
      </c>
      <c r="Q57" s="28">
        <v>120</v>
      </c>
      <c r="R57" s="9">
        <v>240</v>
      </c>
      <c r="S57" s="13"/>
      <c r="T57" s="28">
        <v>60</v>
      </c>
      <c r="U57" s="28" t="s">
        <v>21</v>
      </c>
      <c r="V57" s="28">
        <v>2</v>
      </c>
      <c r="W57" s="28">
        <v>0</v>
      </c>
      <c r="X57" s="28">
        <v>0</v>
      </c>
      <c r="Y57" s="28">
        <v>0</v>
      </c>
      <c r="Z57" s="28">
        <v>2</v>
      </c>
      <c r="AA57" s="28"/>
      <c r="AB57" s="28"/>
      <c r="AC57" s="28" t="s">
        <v>53</v>
      </c>
      <c r="AD57" s="28"/>
      <c r="AE57" s="28"/>
      <c r="AF57" s="28">
        <v>1970</v>
      </c>
      <c r="AG57" s="28" t="b">
        <v>0</v>
      </c>
      <c r="AH57" s="28"/>
      <c r="AI57" s="28"/>
      <c r="AJ57" s="28"/>
      <c r="AK57" s="13"/>
      <c r="AL57" s="13"/>
      <c r="AM57" s="13"/>
      <c r="AN57" s="13"/>
      <c r="AO57" s="13"/>
      <c r="AP57" s="13"/>
    </row>
    <row r="58" spans="1:42" s="9" customFormat="1" ht="32.1" customHeight="1" x14ac:dyDescent="0.25">
      <c r="A58" s="4">
        <v>57</v>
      </c>
      <c r="B58" s="15" t="s">
        <v>979</v>
      </c>
      <c r="C58" s="15" t="s">
        <v>957</v>
      </c>
      <c r="D58" s="7" t="s">
        <v>395</v>
      </c>
      <c r="E58" s="16" t="s">
        <v>773</v>
      </c>
      <c r="F58" s="16" t="s">
        <v>37</v>
      </c>
      <c r="G58" s="16" t="s">
        <v>37</v>
      </c>
      <c r="H58" s="7" t="s">
        <v>397</v>
      </c>
      <c r="I58" s="7" t="s">
        <v>604</v>
      </c>
      <c r="J58" s="16"/>
      <c r="K58" s="16" t="s">
        <v>976</v>
      </c>
      <c r="L58" s="16" t="s">
        <v>980</v>
      </c>
      <c r="M58" s="16"/>
      <c r="N58" s="16" t="s">
        <v>978</v>
      </c>
      <c r="O58" s="7"/>
      <c r="P58" s="16">
        <v>2</v>
      </c>
      <c r="Q58" s="16">
        <v>120</v>
      </c>
      <c r="R58" s="20">
        <v>240</v>
      </c>
      <c r="S58" s="16"/>
      <c r="T58" s="16">
        <v>60</v>
      </c>
      <c r="U58" s="16" t="s">
        <v>21</v>
      </c>
      <c r="V58" s="16">
        <v>2</v>
      </c>
      <c r="W58" s="16">
        <v>0</v>
      </c>
      <c r="X58" s="16">
        <v>0</v>
      </c>
      <c r="Y58" s="16">
        <v>0</v>
      </c>
      <c r="Z58" s="16">
        <v>2</v>
      </c>
      <c r="AA58" s="16"/>
      <c r="AB58" s="16"/>
      <c r="AC58" s="16" t="s">
        <v>53</v>
      </c>
      <c r="AD58" s="16"/>
      <c r="AE58" s="16"/>
      <c r="AF58" s="16">
        <v>1970</v>
      </c>
      <c r="AG58" s="16" t="b">
        <v>0</v>
      </c>
      <c r="AH58" s="16"/>
      <c r="AI58" s="16"/>
      <c r="AJ58" s="16"/>
      <c r="AK58" s="13"/>
      <c r="AL58" s="13"/>
      <c r="AM58" s="13"/>
      <c r="AN58" s="13"/>
      <c r="AO58" s="13"/>
      <c r="AP58" s="13"/>
    </row>
    <row r="59" spans="1:42" s="9" customFormat="1" ht="32.1" customHeight="1" x14ac:dyDescent="0.25">
      <c r="A59" s="4">
        <v>58</v>
      </c>
      <c r="B59" s="15" t="s">
        <v>981</v>
      </c>
      <c r="C59" s="15" t="s">
        <v>957</v>
      </c>
      <c r="D59" s="7" t="s">
        <v>395</v>
      </c>
      <c r="E59" s="16" t="s">
        <v>277</v>
      </c>
      <c r="F59" s="16" t="s">
        <v>37</v>
      </c>
      <c r="G59" s="16" t="s">
        <v>37</v>
      </c>
      <c r="H59" s="7" t="s">
        <v>397</v>
      </c>
      <c r="I59" s="7" t="s">
        <v>604</v>
      </c>
      <c r="J59" s="16"/>
      <c r="K59" s="16" t="s">
        <v>964</v>
      </c>
      <c r="L59" s="16" t="s">
        <v>982</v>
      </c>
      <c r="M59" s="16"/>
      <c r="N59" s="16" t="s">
        <v>983</v>
      </c>
      <c r="O59" s="7"/>
      <c r="P59" s="16">
        <v>4</v>
      </c>
      <c r="Q59" s="16">
        <v>100</v>
      </c>
      <c r="R59" s="20">
        <v>400</v>
      </c>
      <c r="S59" s="16"/>
      <c r="T59" s="16">
        <v>100</v>
      </c>
      <c r="U59" s="16" t="s">
        <v>21</v>
      </c>
      <c r="V59" s="16">
        <v>3</v>
      </c>
      <c r="W59" s="16">
        <v>0</v>
      </c>
      <c r="X59" s="16">
        <v>0</v>
      </c>
      <c r="Y59" s="16">
        <v>0</v>
      </c>
      <c r="Z59" s="16">
        <v>3</v>
      </c>
      <c r="AA59" s="16"/>
      <c r="AB59" s="16"/>
      <c r="AC59" s="16" t="s">
        <v>322</v>
      </c>
      <c r="AD59" s="16"/>
      <c r="AE59" s="16"/>
      <c r="AF59" s="16">
        <v>1975</v>
      </c>
      <c r="AG59" s="16" t="b">
        <v>0</v>
      </c>
      <c r="AH59" s="16"/>
      <c r="AI59" s="16"/>
      <c r="AJ59" s="16"/>
      <c r="AK59" s="13"/>
      <c r="AL59" s="13"/>
      <c r="AM59" s="13"/>
      <c r="AN59" s="13"/>
      <c r="AO59" s="13"/>
      <c r="AP59" s="13"/>
    </row>
    <row r="60" spans="1:42" ht="26.25" x14ac:dyDescent="0.25">
      <c r="A60" s="4">
        <v>59</v>
      </c>
      <c r="B60" s="24" t="s">
        <v>988</v>
      </c>
      <c r="C60" s="24" t="s">
        <v>957</v>
      </c>
      <c r="D60" s="26" t="s">
        <v>395</v>
      </c>
      <c r="E60" s="28" t="s">
        <v>210</v>
      </c>
      <c r="F60" s="28" t="s">
        <v>37</v>
      </c>
      <c r="G60" s="28" t="s">
        <v>37</v>
      </c>
      <c r="H60" s="26" t="s">
        <v>397</v>
      </c>
      <c r="I60" s="26" t="s">
        <v>604</v>
      </c>
      <c r="J60" s="28"/>
      <c r="K60" s="28" t="s">
        <v>976</v>
      </c>
      <c r="L60" s="28" t="s">
        <v>989</v>
      </c>
      <c r="M60" s="28"/>
      <c r="N60" s="28" t="s">
        <v>990</v>
      </c>
      <c r="O60" s="26"/>
      <c r="P60" s="28">
        <v>1</v>
      </c>
      <c r="Q60" s="28">
        <v>90</v>
      </c>
      <c r="R60" s="9">
        <v>90</v>
      </c>
      <c r="S60" s="13"/>
      <c r="T60" s="28">
        <v>22.5</v>
      </c>
      <c r="U60" s="28" t="s">
        <v>21</v>
      </c>
      <c r="V60" s="28">
        <v>1</v>
      </c>
      <c r="W60" s="28">
        <v>0</v>
      </c>
      <c r="X60" s="28">
        <v>0</v>
      </c>
      <c r="Y60" s="28">
        <v>0</v>
      </c>
      <c r="Z60" s="28">
        <v>1</v>
      </c>
      <c r="AA60" s="28"/>
      <c r="AB60" s="28"/>
      <c r="AC60" s="28" t="s">
        <v>53</v>
      </c>
      <c r="AD60" s="28"/>
      <c r="AE60" s="28"/>
      <c r="AF60" s="28">
        <v>1980</v>
      </c>
      <c r="AG60" s="28" t="b">
        <v>0</v>
      </c>
      <c r="AH60" s="28"/>
      <c r="AI60" s="28"/>
      <c r="AJ60" s="28"/>
      <c r="AK60" s="13"/>
      <c r="AL60" s="13"/>
      <c r="AM60" s="13"/>
      <c r="AN60" s="13"/>
      <c r="AO60" s="13"/>
      <c r="AP60" s="13"/>
    </row>
    <row r="61" spans="1:42" s="13" customFormat="1" ht="19.149999999999999" customHeight="1" x14ac:dyDescent="0.25">
      <c r="A61" s="4">
        <v>60</v>
      </c>
      <c r="B61" s="15" t="s">
        <v>991</v>
      </c>
      <c r="C61" s="15" t="s">
        <v>957</v>
      </c>
      <c r="D61" s="7" t="s">
        <v>395</v>
      </c>
      <c r="E61" s="16" t="s">
        <v>235</v>
      </c>
      <c r="F61" s="16" t="s">
        <v>37</v>
      </c>
      <c r="G61" s="16" t="s">
        <v>37</v>
      </c>
      <c r="H61" s="7" t="s">
        <v>397</v>
      </c>
      <c r="I61" s="7" t="s">
        <v>604</v>
      </c>
      <c r="J61" s="16"/>
      <c r="K61" s="16" t="s">
        <v>976</v>
      </c>
      <c r="L61" s="16" t="s">
        <v>992</v>
      </c>
      <c r="M61" s="16"/>
      <c r="N61" s="16" t="s">
        <v>993</v>
      </c>
      <c r="O61" s="7"/>
      <c r="P61" s="16">
        <v>2</v>
      </c>
      <c r="Q61" s="16">
        <v>120</v>
      </c>
      <c r="R61" s="9">
        <v>240</v>
      </c>
      <c r="T61" s="16">
        <v>60</v>
      </c>
      <c r="U61" s="16" t="s">
        <v>21</v>
      </c>
      <c r="V61" s="16">
        <v>2</v>
      </c>
      <c r="W61" s="16">
        <v>0</v>
      </c>
      <c r="X61" s="16">
        <v>0</v>
      </c>
      <c r="Y61" s="16">
        <v>0</v>
      </c>
      <c r="Z61" s="16">
        <v>2</v>
      </c>
      <c r="AA61" s="16"/>
      <c r="AB61" s="16"/>
      <c r="AC61" s="16" t="s">
        <v>53</v>
      </c>
      <c r="AD61" s="16"/>
      <c r="AE61" s="16"/>
      <c r="AF61" s="16">
        <v>1980</v>
      </c>
      <c r="AG61" s="16" t="b">
        <v>0</v>
      </c>
      <c r="AH61" s="16"/>
      <c r="AI61" s="16"/>
      <c r="AJ61" s="16"/>
    </row>
    <row r="62" spans="1:42" s="13" customFormat="1" ht="19.149999999999999" customHeight="1" x14ac:dyDescent="0.25">
      <c r="A62" s="4">
        <v>61</v>
      </c>
      <c r="B62" s="15" t="s">
        <v>994</v>
      </c>
      <c r="C62" s="15" t="s">
        <v>957</v>
      </c>
      <c r="D62" s="7" t="s">
        <v>408</v>
      </c>
      <c r="E62" s="16" t="s">
        <v>177</v>
      </c>
      <c r="F62" s="16" t="s">
        <v>37</v>
      </c>
      <c r="G62" s="16" t="s">
        <v>37</v>
      </c>
      <c r="H62" s="7" t="s">
        <v>397</v>
      </c>
      <c r="I62" s="7" t="s">
        <v>604</v>
      </c>
      <c r="J62" s="16"/>
      <c r="K62" s="16" t="s">
        <v>976</v>
      </c>
      <c r="L62" s="16" t="s">
        <v>995</v>
      </c>
      <c r="M62" s="16"/>
      <c r="N62" s="16" t="s">
        <v>996</v>
      </c>
      <c r="O62" s="7"/>
      <c r="P62" s="16">
        <v>4</v>
      </c>
      <c r="Q62" s="16">
        <v>200</v>
      </c>
      <c r="R62" s="9">
        <v>800</v>
      </c>
      <c r="T62" s="16">
        <v>200</v>
      </c>
      <c r="U62" s="16" t="s">
        <v>21</v>
      </c>
      <c r="V62" s="16">
        <v>4</v>
      </c>
      <c r="W62" s="16">
        <v>0</v>
      </c>
      <c r="X62" s="16">
        <v>0</v>
      </c>
      <c r="Y62" s="16">
        <v>0</v>
      </c>
      <c r="Z62" s="16">
        <v>4</v>
      </c>
      <c r="AA62" s="16"/>
      <c r="AB62" s="16"/>
      <c r="AC62" s="16" t="s">
        <v>53</v>
      </c>
      <c r="AD62" s="16"/>
      <c r="AE62" s="16"/>
      <c r="AF62" s="16">
        <v>1990</v>
      </c>
      <c r="AG62" s="16" t="b">
        <v>0</v>
      </c>
      <c r="AH62" s="16"/>
      <c r="AI62" s="16"/>
      <c r="AJ62" s="16"/>
    </row>
    <row r="63" spans="1:42" s="13" customFormat="1" ht="19.149999999999999" customHeight="1" x14ac:dyDescent="0.25">
      <c r="A63" s="4">
        <v>62</v>
      </c>
      <c r="B63" s="15" t="s">
        <v>997</v>
      </c>
      <c r="C63" s="15" t="s">
        <v>957</v>
      </c>
      <c r="D63" s="7" t="s">
        <v>408</v>
      </c>
      <c r="E63" s="16" t="s">
        <v>682</v>
      </c>
      <c r="F63" s="16" t="s">
        <v>37</v>
      </c>
      <c r="G63" s="16" t="s">
        <v>37</v>
      </c>
      <c r="H63" s="7" t="s">
        <v>397</v>
      </c>
      <c r="I63" s="7" t="s">
        <v>604</v>
      </c>
      <c r="J63" s="16"/>
      <c r="K63" s="16" t="s">
        <v>976</v>
      </c>
      <c r="L63" s="16" t="s">
        <v>998</v>
      </c>
      <c r="M63" s="16"/>
      <c r="N63" s="16" t="s">
        <v>999</v>
      </c>
      <c r="O63" s="7"/>
      <c r="P63" s="16">
        <v>2</v>
      </c>
      <c r="Q63" s="16">
        <v>120</v>
      </c>
      <c r="R63" s="9">
        <v>240</v>
      </c>
      <c r="T63" s="16">
        <v>60</v>
      </c>
      <c r="U63" s="16" t="s">
        <v>21</v>
      </c>
      <c r="V63" s="16">
        <v>2</v>
      </c>
      <c r="W63" s="16">
        <v>0</v>
      </c>
      <c r="X63" s="16">
        <v>0</v>
      </c>
      <c r="Y63" s="16">
        <v>0</v>
      </c>
      <c r="Z63" s="16">
        <v>2</v>
      </c>
      <c r="AA63" s="16"/>
      <c r="AB63" s="16"/>
      <c r="AC63" s="16" t="s">
        <v>53</v>
      </c>
      <c r="AD63" s="16"/>
      <c r="AE63" s="16"/>
      <c r="AF63" s="16">
        <v>1975</v>
      </c>
      <c r="AG63" s="16" t="b">
        <v>0</v>
      </c>
      <c r="AH63" s="16"/>
      <c r="AI63" s="16"/>
      <c r="AJ63" s="16"/>
    </row>
    <row r="64" spans="1:42" s="13" customFormat="1" ht="19.149999999999999" customHeight="1" x14ac:dyDescent="0.25">
      <c r="A64" s="4">
        <v>63</v>
      </c>
      <c r="B64" s="15" t="s">
        <v>1000</v>
      </c>
      <c r="C64" s="15" t="s">
        <v>957</v>
      </c>
      <c r="D64" s="7" t="s">
        <v>408</v>
      </c>
      <c r="E64" s="16" t="s">
        <v>773</v>
      </c>
      <c r="F64" s="16" t="s">
        <v>37</v>
      </c>
      <c r="G64" s="16" t="s">
        <v>37</v>
      </c>
      <c r="H64" s="7" t="s">
        <v>397</v>
      </c>
      <c r="I64" s="7" t="s">
        <v>604</v>
      </c>
      <c r="J64" s="16"/>
      <c r="K64" s="16" t="s">
        <v>976</v>
      </c>
      <c r="L64" s="16" t="s">
        <v>1001</v>
      </c>
      <c r="M64" s="16"/>
      <c r="N64" s="16" t="s">
        <v>1002</v>
      </c>
      <c r="O64" s="7"/>
      <c r="P64" s="16">
        <v>1</v>
      </c>
      <c r="Q64" s="16">
        <v>120</v>
      </c>
      <c r="R64" s="9">
        <v>120</v>
      </c>
      <c r="T64" s="16">
        <v>30</v>
      </c>
      <c r="U64" s="16" t="s">
        <v>21</v>
      </c>
      <c r="V64" s="16">
        <v>1</v>
      </c>
      <c r="W64" s="16">
        <v>0</v>
      </c>
      <c r="X64" s="16">
        <v>0</v>
      </c>
      <c r="Y64" s="16">
        <v>0</v>
      </c>
      <c r="Z64" s="16">
        <v>1</v>
      </c>
      <c r="AA64" s="16"/>
      <c r="AB64" s="16"/>
      <c r="AC64" s="16" t="s">
        <v>53</v>
      </c>
      <c r="AD64" s="16"/>
      <c r="AE64" s="16"/>
      <c r="AF64" s="16">
        <v>1970</v>
      </c>
      <c r="AG64" s="16" t="b">
        <v>0</v>
      </c>
      <c r="AH64" s="16"/>
      <c r="AI64" s="16"/>
      <c r="AJ64" s="16"/>
    </row>
    <row r="65" spans="1:42" s="13" customFormat="1" ht="19.149999999999999" customHeight="1" x14ac:dyDescent="0.25">
      <c r="A65" s="4">
        <v>64</v>
      </c>
      <c r="B65" s="15" t="s">
        <v>1003</v>
      </c>
      <c r="C65" s="15" t="s">
        <v>957</v>
      </c>
      <c r="D65" s="7" t="s">
        <v>408</v>
      </c>
      <c r="E65" s="16" t="s">
        <v>450</v>
      </c>
      <c r="F65" s="16" t="s">
        <v>37</v>
      </c>
      <c r="G65" s="16" t="s">
        <v>37</v>
      </c>
      <c r="H65" s="7" t="s">
        <v>397</v>
      </c>
      <c r="I65" s="7" t="s">
        <v>604</v>
      </c>
      <c r="J65" s="16"/>
      <c r="K65" s="16" t="s">
        <v>1004</v>
      </c>
      <c r="L65" s="16" t="s">
        <v>1005</v>
      </c>
      <c r="M65" s="16"/>
      <c r="N65" s="16" t="s">
        <v>1006</v>
      </c>
      <c r="O65" s="7"/>
      <c r="P65" s="16">
        <v>4</v>
      </c>
      <c r="Q65" s="16">
        <v>120</v>
      </c>
      <c r="R65" s="9">
        <v>480</v>
      </c>
      <c r="T65" s="16">
        <v>120</v>
      </c>
      <c r="U65" s="16" t="s">
        <v>21</v>
      </c>
      <c r="V65" s="16">
        <v>3</v>
      </c>
      <c r="W65" s="16">
        <v>0</v>
      </c>
      <c r="X65" s="16">
        <v>0</v>
      </c>
      <c r="Y65" s="16">
        <v>0</v>
      </c>
      <c r="Z65" s="16">
        <v>3</v>
      </c>
      <c r="AA65" s="16"/>
      <c r="AB65" s="16"/>
      <c r="AC65" s="16" t="s">
        <v>53</v>
      </c>
      <c r="AD65" s="16"/>
      <c r="AE65" s="16"/>
      <c r="AF65" s="16">
        <v>1980</v>
      </c>
      <c r="AG65" s="16" t="b">
        <v>0</v>
      </c>
      <c r="AH65" s="16"/>
      <c r="AI65" s="16"/>
      <c r="AJ65" s="16"/>
    </row>
    <row r="66" spans="1:42" s="13" customFormat="1" ht="19.149999999999999" customHeight="1" x14ac:dyDescent="0.25">
      <c r="A66" s="4">
        <v>65</v>
      </c>
      <c r="B66" s="15" t="s">
        <v>1007</v>
      </c>
      <c r="C66" s="15" t="s">
        <v>957</v>
      </c>
      <c r="D66" s="7" t="s">
        <v>408</v>
      </c>
      <c r="E66" s="16" t="s">
        <v>626</v>
      </c>
      <c r="F66" s="16" t="s">
        <v>37</v>
      </c>
      <c r="G66" s="16" t="s">
        <v>37</v>
      </c>
      <c r="H66" s="7" t="s">
        <v>397</v>
      </c>
      <c r="I66" s="7" t="s">
        <v>604</v>
      </c>
      <c r="J66" s="16"/>
      <c r="K66" s="16" t="s">
        <v>1004</v>
      </c>
      <c r="L66" s="16" t="s">
        <v>1008</v>
      </c>
      <c r="M66" s="16"/>
      <c r="N66" s="16" t="s">
        <v>1009</v>
      </c>
      <c r="O66" s="7"/>
      <c r="P66" s="16">
        <v>3</v>
      </c>
      <c r="Q66" s="16">
        <v>130</v>
      </c>
      <c r="R66" s="9">
        <v>390</v>
      </c>
      <c r="T66" s="16">
        <v>97.5</v>
      </c>
      <c r="U66" s="16" t="s">
        <v>21</v>
      </c>
      <c r="V66" s="16">
        <v>2</v>
      </c>
      <c r="W66" s="16">
        <v>0</v>
      </c>
      <c r="X66" s="16">
        <v>0</v>
      </c>
      <c r="Y66" s="16">
        <v>0</v>
      </c>
      <c r="Z66" s="16">
        <v>2</v>
      </c>
      <c r="AA66" s="16"/>
      <c r="AB66" s="16"/>
      <c r="AC66" s="16" t="s">
        <v>331</v>
      </c>
      <c r="AD66" s="16"/>
      <c r="AE66" s="16"/>
      <c r="AF66" s="16">
        <v>1990</v>
      </c>
      <c r="AG66" s="16" t="b">
        <v>0</v>
      </c>
      <c r="AH66" s="16"/>
      <c r="AI66" s="16"/>
      <c r="AJ66" s="16"/>
    </row>
    <row r="67" spans="1:42" s="13" customFormat="1" ht="19.149999999999999" customHeight="1" x14ac:dyDescent="0.25">
      <c r="A67" s="4">
        <v>66</v>
      </c>
      <c r="B67" s="15" t="s">
        <v>1010</v>
      </c>
      <c r="C67" s="15" t="s">
        <v>957</v>
      </c>
      <c r="D67" s="7" t="s">
        <v>958</v>
      </c>
      <c r="E67" s="16" t="s">
        <v>1011</v>
      </c>
      <c r="F67" s="16" t="s">
        <v>37</v>
      </c>
      <c r="G67" s="16" t="s">
        <v>37</v>
      </c>
      <c r="H67" s="7" t="s">
        <v>397</v>
      </c>
      <c r="I67" s="7" t="s">
        <v>604</v>
      </c>
      <c r="J67" s="16"/>
      <c r="K67" s="16" t="s">
        <v>1012</v>
      </c>
      <c r="L67" s="16" t="s">
        <v>1013</v>
      </c>
      <c r="M67" s="16"/>
      <c r="N67" s="16" t="s">
        <v>1014</v>
      </c>
      <c r="O67" s="7"/>
      <c r="P67" s="16">
        <v>4</v>
      </c>
      <c r="Q67" s="16">
        <v>120</v>
      </c>
      <c r="R67" s="9">
        <v>480</v>
      </c>
      <c r="T67" s="16">
        <v>120</v>
      </c>
      <c r="U67" s="16" t="s">
        <v>21</v>
      </c>
      <c r="V67" s="16">
        <v>4</v>
      </c>
      <c r="W67" s="16">
        <v>0</v>
      </c>
      <c r="X67" s="16">
        <v>0</v>
      </c>
      <c r="Y67" s="16">
        <v>0</v>
      </c>
      <c r="Z67" s="16">
        <v>4</v>
      </c>
      <c r="AA67" s="16"/>
      <c r="AB67" s="16"/>
      <c r="AC67" s="16" t="s">
        <v>53</v>
      </c>
      <c r="AD67" s="16"/>
      <c r="AE67" s="16"/>
      <c r="AF67" s="16">
        <v>1985</v>
      </c>
      <c r="AG67" s="16" t="b">
        <v>0</v>
      </c>
      <c r="AH67" s="16"/>
      <c r="AI67" s="16"/>
      <c r="AJ67" s="16"/>
    </row>
    <row r="68" spans="1:42" s="13" customFormat="1" ht="19.149999999999999" customHeight="1" x14ac:dyDescent="0.25">
      <c r="A68" s="4">
        <v>67</v>
      </c>
      <c r="B68" s="15" t="s">
        <v>1015</v>
      </c>
      <c r="C68" s="15" t="s">
        <v>957</v>
      </c>
      <c r="D68" s="7" t="s">
        <v>1016</v>
      </c>
      <c r="E68" s="16" t="s">
        <v>1017</v>
      </c>
      <c r="F68" s="16" t="s">
        <v>37</v>
      </c>
      <c r="G68" s="16" t="s">
        <v>37</v>
      </c>
      <c r="H68" s="7" t="s">
        <v>397</v>
      </c>
      <c r="I68" s="7" t="s">
        <v>604</v>
      </c>
      <c r="J68" s="16"/>
      <c r="K68" s="16" t="s">
        <v>1018</v>
      </c>
      <c r="L68" s="16" t="s">
        <v>1019</v>
      </c>
      <c r="M68" s="16"/>
      <c r="N68" s="16" t="s">
        <v>1020</v>
      </c>
      <c r="O68" s="7"/>
      <c r="P68" s="16">
        <v>3</v>
      </c>
      <c r="Q68" s="16">
        <v>130</v>
      </c>
      <c r="R68" s="9">
        <v>390</v>
      </c>
      <c r="T68" s="16">
        <v>97.5</v>
      </c>
      <c r="U68" s="16" t="s">
        <v>21</v>
      </c>
      <c r="V68" s="16">
        <v>2</v>
      </c>
      <c r="W68" s="16">
        <v>0</v>
      </c>
      <c r="X68" s="16">
        <v>0</v>
      </c>
      <c r="Y68" s="16">
        <v>0</v>
      </c>
      <c r="Z68" s="16">
        <v>2</v>
      </c>
      <c r="AA68" s="16"/>
      <c r="AB68" s="16"/>
      <c r="AC68" s="16" t="s">
        <v>53</v>
      </c>
      <c r="AD68" s="16"/>
      <c r="AE68" s="16"/>
      <c r="AF68" s="16">
        <v>1975</v>
      </c>
      <c r="AG68" s="16" t="b">
        <v>0</v>
      </c>
      <c r="AH68" s="16"/>
      <c r="AI68" s="16"/>
      <c r="AJ68" s="16"/>
    </row>
    <row r="69" spans="1:42" ht="26.25" x14ac:dyDescent="0.25">
      <c r="A69" s="4">
        <v>68</v>
      </c>
      <c r="B69" s="24" t="s">
        <v>1021</v>
      </c>
      <c r="C69" s="24" t="s">
        <v>957</v>
      </c>
      <c r="D69" s="26" t="s">
        <v>958</v>
      </c>
      <c r="E69" s="28" t="s">
        <v>1022</v>
      </c>
      <c r="F69" s="28" t="s">
        <v>37</v>
      </c>
      <c r="G69" s="28" t="s">
        <v>37</v>
      </c>
      <c r="H69" s="26" t="s">
        <v>397</v>
      </c>
      <c r="I69" s="26" t="s">
        <v>604</v>
      </c>
      <c r="J69" s="28"/>
      <c r="K69" s="28" t="s">
        <v>1023</v>
      </c>
      <c r="L69" s="28" t="s">
        <v>1024</v>
      </c>
      <c r="M69" s="28"/>
      <c r="N69" s="28" t="s">
        <v>1025</v>
      </c>
      <c r="O69" s="26"/>
      <c r="P69" s="28">
        <v>1</v>
      </c>
      <c r="Q69" s="28">
        <v>90</v>
      </c>
      <c r="R69" s="9">
        <v>90</v>
      </c>
      <c r="S69" s="13"/>
      <c r="T69" s="28">
        <v>22.5</v>
      </c>
      <c r="U69" s="28" t="s">
        <v>21</v>
      </c>
      <c r="V69" s="28">
        <v>1</v>
      </c>
      <c r="W69" s="28">
        <v>0</v>
      </c>
      <c r="X69" s="28">
        <v>0</v>
      </c>
      <c r="Y69" s="28">
        <v>0</v>
      </c>
      <c r="Z69" s="28">
        <v>1</v>
      </c>
      <c r="AA69" s="28"/>
      <c r="AB69" s="28"/>
      <c r="AC69" s="28" t="s">
        <v>53</v>
      </c>
      <c r="AD69" s="28"/>
      <c r="AE69" s="28"/>
      <c r="AF69" s="28">
        <v>1975</v>
      </c>
      <c r="AG69" s="28" t="b">
        <v>0</v>
      </c>
      <c r="AH69" s="28"/>
      <c r="AI69" s="28"/>
      <c r="AJ69" s="28"/>
      <c r="AK69" s="13"/>
      <c r="AL69" s="13"/>
      <c r="AM69" s="13"/>
      <c r="AN69" s="13"/>
      <c r="AO69" s="13"/>
      <c r="AP69" s="13"/>
    </row>
    <row r="70" spans="1:42" ht="26.25" x14ac:dyDescent="0.25">
      <c r="A70" s="4">
        <v>69</v>
      </c>
      <c r="B70" s="24" t="s">
        <v>1026</v>
      </c>
      <c r="C70" s="24" t="s">
        <v>957</v>
      </c>
      <c r="D70" s="26" t="s">
        <v>417</v>
      </c>
      <c r="E70" s="28" t="s">
        <v>374</v>
      </c>
      <c r="F70" s="28" t="s">
        <v>37</v>
      </c>
      <c r="G70" s="28" t="s">
        <v>37</v>
      </c>
      <c r="H70" s="26" t="s">
        <v>397</v>
      </c>
      <c r="I70" s="26" t="s">
        <v>604</v>
      </c>
      <c r="J70" s="28"/>
      <c r="K70" s="28" t="s">
        <v>1027</v>
      </c>
      <c r="L70" s="28" t="s">
        <v>1028</v>
      </c>
      <c r="M70" s="28"/>
      <c r="N70" s="28" t="s">
        <v>1029</v>
      </c>
      <c r="O70" s="26"/>
      <c r="P70" s="28">
        <v>2</v>
      </c>
      <c r="Q70" s="28">
        <v>100</v>
      </c>
      <c r="R70" s="9">
        <v>200</v>
      </c>
      <c r="S70" s="13"/>
      <c r="T70" s="28">
        <v>50</v>
      </c>
      <c r="U70" s="28" t="s">
        <v>21</v>
      </c>
      <c r="V70" s="28">
        <v>1</v>
      </c>
      <c r="W70" s="28">
        <v>0</v>
      </c>
      <c r="X70" s="28">
        <v>0</v>
      </c>
      <c r="Y70" s="28">
        <v>0</v>
      </c>
      <c r="Z70" s="28">
        <v>1</v>
      </c>
      <c r="AA70" s="28"/>
      <c r="AB70" s="28"/>
      <c r="AC70" s="28" t="s">
        <v>53</v>
      </c>
      <c r="AD70" s="28"/>
      <c r="AE70" s="28"/>
      <c r="AF70" s="28">
        <v>1975</v>
      </c>
      <c r="AG70" s="28" t="b">
        <v>0</v>
      </c>
      <c r="AH70" s="28"/>
      <c r="AI70" s="28"/>
      <c r="AJ70" s="28"/>
      <c r="AK70" s="13"/>
      <c r="AL70" s="13"/>
      <c r="AM70" s="13"/>
      <c r="AN70" s="13"/>
      <c r="AO70" s="13"/>
      <c r="AP70" s="13"/>
    </row>
    <row r="71" spans="1:42" ht="26.25" x14ac:dyDescent="0.25">
      <c r="A71" s="4">
        <v>70</v>
      </c>
      <c r="B71" s="22" t="s">
        <v>393</v>
      </c>
      <c r="C71" s="22" t="s">
        <v>394</v>
      </c>
      <c r="D71" s="27" t="s">
        <v>395</v>
      </c>
      <c r="E71" s="22" t="s">
        <v>396</v>
      </c>
      <c r="F71" s="22" t="s">
        <v>37</v>
      </c>
      <c r="G71" s="22" t="s">
        <v>37</v>
      </c>
      <c r="H71" s="26" t="s">
        <v>397</v>
      </c>
      <c r="I71" s="27" t="s">
        <v>38</v>
      </c>
      <c r="J71" s="21"/>
      <c r="K71" s="22" t="s">
        <v>398</v>
      </c>
      <c r="L71" s="22" t="s">
        <v>399</v>
      </c>
      <c r="M71" s="22"/>
      <c r="N71" s="21"/>
      <c r="O71" s="29"/>
      <c r="P71" s="21">
        <v>1</v>
      </c>
      <c r="Q71" s="21">
        <v>100</v>
      </c>
      <c r="R71" s="21">
        <v>100</v>
      </c>
      <c r="S71" s="22" t="s">
        <v>42</v>
      </c>
      <c r="T71" s="21"/>
      <c r="U71" s="21"/>
      <c r="V71" s="21">
        <v>1</v>
      </c>
      <c r="W71" s="21">
        <v>0</v>
      </c>
      <c r="X71" s="21"/>
      <c r="Y71" s="21">
        <v>0</v>
      </c>
      <c r="Z71" s="21">
        <v>1</v>
      </c>
      <c r="AA71" s="22"/>
      <c r="AB71" s="21"/>
      <c r="AC71" s="22" t="s">
        <v>53</v>
      </c>
      <c r="AD71" s="22"/>
      <c r="AE71" s="21"/>
      <c r="AF71" s="22" t="s">
        <v>140</v>
      </c>
      <c r="AG71" s="21" t="b">
        <v>0</v>
      </c>
      <c r="AH71" s="21"/>
      <c r="AI71" s="22"/>
      <c r="AJ71" s="21"/>
      <c r="AK71" s="9"/>
      <c r="AL71" s="9"/>
      <c r="AM71" s="9"/>
      <c r="AN71" s="9"/>
      <c r="AO71" s="10"/>
      <c r="AP71" s="9"/>
    </row>
    <row r="72" spans="1:42" s="13" customFormat="1" ht="19.149999999999999" customHeight="1" x14ac:dyDescent="0.25">
      <c r="A72" s="4">
        <v>71</v>
      </c>
      <c r="B72" s="5" t="s">
        <v>400</v>
      </c>
      <c r="C72" s="5" t="s">
        <v>394</v>
      </c>
      <c r="D72" s="6" t="s">
        <v>401</v>
      </c>
      <c r="E72" s="5" t="s">
        <v>261</v>
      </c>
      <c r="F72" s="5" t="s">
        <v>37</v>
      </c>
      <c r="G72" s="5" t="s">
        <v>37</v>
      </c>
      <c r="H72" s="7" t="s">
        <v>397</v>
      </c>
      <c r="I72" s="6" t="s">
        <v>38</v>
      </c>
      <c r="J72" s="8"/>
      <c r="K72" s="5" t="s">
        <v>402</v>
      </c>
      <c r="L72" s="5" t="s">
        <v>403</v>
      </c>
      <c r="M72" s="5"/>
      <c r="N72" s="8"/>
      <c r="O72" s="11"/>
      <c r="P72" s="8">
        <v>2</v>
      </c>
      <c r="Q72" s="8">
        <v>100</v>
      </c>
      <c r="R72" s="21">
        <v>200</v>
      </c>
      <c r="S72" s="22" t="s">
        <v>42</v>
      </c>
      <c r="T72" s="8"/>
      <c r="U72" s="8"/>
      <c r="V72" s="8">
        <v>2</v>
      </c>
      <c r="W72" s="8">
        <v>0</v>
      </c>
      <c r="X72" s="5"/>
      <c r="Y72" s="8">
        <v>0</v>
      </c>
      <c r="Z72" s="8">
        <v>2</v>
      </c>
      <c r="AA72" s="5"/>
      <c r="AB72" s="8"/>
      <c r="AC72" s="5" t="s">
        <v>53</v>
      </c>
      <c r="AD72" s="5"/>
      <c r="AE72" s="8"/>
      <c r="AF72" s="5" t="s">
        <v>158</v>
      </c>
      <c r="AG72" s="8" t="b">
        <v>0</v>
      </c>
      <c r="AH72" s="8"/>
      <c r="AI72" s="5"/>
      <c r="AJ72" s="8"/>
      <c r="AK72" s="9"/>
      <c r="AL72" s="9"/>
      <c r="AM72" s="9"/>
      <c r="AN72" s="9"/>
      <c r="AO72" s="10"/>
      <c r="AP72" s="10"/>
    </row>
    <row r="73" spans="1:42" s="13" customFormat="1" ht="19.149999999999999" customHeight="1" x14ac:dyDescent="0.25">
      <c r="A73" s="4">
        <v>72</v>
      </c>
      <c r="B73" s="5" t="s">
        <v>404</v>
      </c>
      <c r="C73" s="5" t="s">
        <v>394</v>
      </c>
      <c r="D73" s="6" t="s">
        <v>401</v>
      </c>
      <c r="E73" s="5" t="s">
        <v>136</v>
      </c>
      <c r="F73" s="5" t="s">
        <v>37</v>
      </c>
      <c r="G73" s="5" t="s">
        <v>37</v>
      </c>
      <c r="H73" s="7" t="s">
        <v>397</v>
      </c>
      <c r="I73" s="6" t="s">
        <v>38</v>
      </c>
      <c r="J73" s="8"/>
      <c r="K73" s="5" t="s">
        <v>405</v>
      </c>
      <c r="L73" s="5" t="s">
        <v>406</v>
      </c>
      <c r="M73" s="5"/>
      <c r="N73" s="8"/>
      <c r="O73" s="11"/>
      <c r="P73" s="8">
        <v>2</v>
      </c>
      <c r="Q73" s="8">
        <v>100</v>
      </c>
      <c r="R73" s="21">
        <v>200</v>
      </c>
      <c r="S73" s="22" t="s">
        <v>42</v>
      </c>
      <c r="T73" s="8"/>
      <c r="U73" s="8"/>
      <c r="V73" s="8">
        <v>2</v>
      </c>
      <c r="W73" s="8">
        <v>0</v>
      </c>
      <c r="X73" s="5"/>
      <c r="Y73" s="8">
        <v>0</v>
      </c>
      <c r="Z73" s="8">
        <v>2</v>
      </c>
      <c r="AA73" s="5"/>
      <c r="AB73" s="8"/>
      <c r="AC73" s="5" t="s">
        <v>53</v>
      </c>
      <c r="AD73" s="5"/>
      <c r="AE73" s="8"/>
      <c r="AF73" s="5" t="s">
        <v>45</v>
      </c>
      <c r="AG73" s="8" t="b">
        <v>0</v>
      </c>
      <c r="AH73" s="8"/>
      <c r="AI73" s="5"/>
      <c r="AJ73" s="8"/>
      <c r="AK73" s="9"/>
      <c r="AL73" s="9"/>
      <c r="AM73" s="9"/>
      <c r="AN73" s="9"/>
      <c r="AO73" s="10"/>
      <c r="AP73" s="10"/>
    </row>
    <row r="74" spans="1:42" ht="26.25" x14ac:dyDescent="0.25">
      <c r="A74" s="4">
        <v>73</v>
      </c>
      <c r="B74" s="22" t="s">
        <v>407</v>
      </c>
      <c r="C74" s="22" t="s">
        <v>394</v>
      </c>
      <c r="D74" s="27" t="s">
        <v>408</v>
      </c>
      <c r="E74" s="22" t="s">
        <v>227</v>
      </c>
      <c r="F74" s="22" t="s">
        <v>37</v>
      </c>
      <c r="G74" s="22" t="s">
        <v>37</v>
      </c>
      <c r="H74" s="26" t="s">
        <v>397</v>
      </c>
      <c r="I74" s="27" t="s">
        <v>38</v>
      </c>
      <c r="J74" s="21">
        <v>2</v>
      </c>
      <c r="K74" s="21"/>
      <c r="L74" s="22" t="s">
        <v>409</v>
      </c>
      <c r="M74" s="22"/>
      <c r="N74" s="21"/>
      <c r="O74" s="29"/>
      <c r="P74" s="21">
        <v>2</v>
      </c>
      <c r="Q74" s="21">
        <v>140</v>
      </c>
      <c r="R74" s="21">
        <v>280</v>
      </c>
      <c r="S74" s="22" t="s">
        <v>42</v>
      </c>
      <c r="T74" s="21"/>
      <c r="U74" s="21"/>
      <c r="V74" s="21">
        <v>2</v>
      </c>
      <c r="W74" s="21">
        <v>0</v>
      </c>
      <c r="X74" s="22"/>
      <c r="Y74" s="21">
        <v>0</v>
      </c>
      <c r="Z74" s="21">
        <v>2</v>
      </c>
      <c r="AA74" s="22"/>
      <c r="AB74" s="21"/>
      <c r="AC74" s="22" t="s">
        <v>53</v>
      </c>
      <c r="AD74" s="21"/>
      <c r="AE74" s="21"/>
      <c r="AF74" s="22" t="s">
        <v>45</v>
      </c>
      <c r="AG74" s="21" t="b">
        <v>0</v>
      </c>
      <c r="AH74" s="21"/>
      <c r="AI74" s="22"/>
      <c r="AJ74" s="21"/>
      <c r="AK74" s="9"/>
      <c r="AL74" s="9"/>
      <c r="AM74" s="10"/>
      <c r="AN74" s="9"/>
      <c r="AO74" s="10"/>
      <c r="AP74" s="10"/>
    </row>
    <row r="75" spans="1:42" s="13" customFormat="1" ht="19.149999999999999" customHeight="1" x14ac:dyDescent="0.25">
      <c r="A75" s="4">
        <v>74</v>
      </c>
      <c r="B75" s="5" t="s">
        <v>416</v>
      </c>
      <c r="C75" s="5" t="s">
        <v>394</v>
      </c>
      <c r="D75" s="6" t="s">
        <v>417</v>
      </c>
      <c r="E75" s="5" t="s">
        <v>418</v>
      </c>
      <c r="F75" s="5" t="s">
        <v>37</v>
      </c>
      <c r="G75" s="5" t="s">
        <v>37</v>
      </c>
      <c r="H75" s="7" t="s">
        <v>397</v>
      </c>
      <c r="I75" s="6" t="s">
        <v>38</v>
      </c>
      <c r="J75" s="8">
        <v>2</v>
      </c>
      <c r="K75" s="5" t="s">
        <v>402</v>
      </c>
      <c r="L75" s="5" t="s">
        <v>419</v>
      </c>
      <c r="M75" s="5"/>
      <c r="N75" s="8"/>
      <c r="O75" s="11"/>
      <c r="P75" s="8">
        <v>2</v>
      </c>
      <c r="Q75" s="8">
        <v>100</v>
      </c>
      <c r="R75" s="21">
        <v>200</v>
      </c>
      <c r="S75" s="22" t="s">
        <v>42</v>
      </c>
      <c r="T75" s="8"/>
      <c r="U75" s="8"/>
      <c r="V75" s="8">
        <v>2</v>
      </c>
      <c r="W75" s="8">
        <v>0</v>
      </c>
      <c r="X75" s="5"/>
      <c r="Y75" s="8">
        <v>0</v>
      </c>
      <c r="Z75" s="8">
        <v>2</v>
      </c>
      <c r="AA75" s="5"/>
      <c r="AB75" s="8"/>
      <c r="AC75" s="5" t="s">
        <v>322</v>
      </c>
      <c r="AD75" s="5"/>
      <c r="AE75" s="8"/>
      <c r="AF75" s="5" t="s">
        <v>45</v>
      </c>
      <c r="AG75" s="8" t="b">
        <v>0</v>
      </c>
      <c r="AH75" s="8"/>
      <c r="AI75" s="5"/>
      <c r="AJ75" s="8"/>
      <c r="AK75" s="9"/>
      <c r="AL75" s="9"/>
      <c r="AM75" s="10"/>
      <c r="AN75" s="9"/>
      <c r="AO75" s="10"/>
      <c r="AP75" s="10"/>
    </row>
    <row r="76" spans="1:42" s="13" customFormat="1" ht="19.149999999999999" customHeight="1" x14ac:dyDescent="0.25">
      <c r="A76" s="4">
        <v>75</v>
      </c>
      <c r="B76" s="5" t="s">
        <v>420</v>
      </c>
      <c r="C76" s="5" t="s">
        <v>394</v>
      </c>
      <c r="D76" s="6" t="s">
        <v>421</v>
      </c>
      <c r="E76" s="5" t="s">
        <v>422</v>
      </c>
      <c r="F76" s="5" t="s">
        <v>37</v>
      </c>
      <c r="G76" s="5" t="s">
        <v>37</v>
      </c>
      <c r="H76" s="7" t="s">
        <v>397</v>
      </c>
      <c r="I76" s="6" t="s">
        <v>38</v>
      </c>
      <c r="J76" s="8">
        <v>2</v>
      </c>
      <c r="K76" s="5" t="s">
        <v>423</v>
      </c>
      <c r="L76" s="5" t="s">
        <v>424</v>
      </c>
      <c r="M76" s="5"/>
      <c r="N76" s="8"/>
      <c r="O76" s="11"/>
      <c r="P76" s="8">
        <v>2</v>
      </c>
      <c r="Q76" s="8">
        <v>110</v>
      </c>
      <c r="R76" s="21">
        <v>220</v>
      </c>
      <c r="S76" s="22" t="s">
        <v>42</v>
      </c>
      <c r="T76" s="8"/>
      <c r="U76" s="8"/>
      <c r="V76" s="8">
        <v>2</v>
      </c>
      <c r="W76" s="8">
        <v>0</v>
      </c>
      <c r="X76" s="5"/>
      <c r="Y76" s="8">
        <v>0</v>
      </c>
      <c r="Z76" s="8">
        <v>2</v>
      </c>
      <c r="AA76" s="5"/>
      <c r="AB76" s="8"/>
      <c r="AC76" s="5" t="s">
        <v>53</v>
      </c>
      <c r="AD76" s="5"/>
      <c r="AE76" s="8"/>
      <c r="AF76" s="5" t="s">
        <v>158</v>
      </c>
      <c r="AG76" s="8" t="b">
        <v>0</v>
      </c>
      <c r="AH76" s="8"/>
      <c r="AI76" s="5"/>
      <c r="AJ76" s="8"/>
      <c r="AK76" s="9"/>
      <c r="AL76" s="9"/>
      <c r="AM76" s="10"/>
      <c r="AN76" s="9"/>
      <c r="AO76" s="10"/>
      <c r="AP76" s="10"/>
    </row>
    <row r="77" spans="1:42" ht="26.25" x14ac:dyDescent="0.25">
      <c r="A77" s="4">
        <v>76</v>
      </c>
      <c r="B77" s="22" t="s">
        <v>425</v>
      </c>
      <c r="C77" s="22" t="s">
        <v>394</v>
      </c>
      <c r="D77" s="27" t="s">
        <v>408</v>
      </c>
      <c r="E77" s="22" t="s">
        <v>426</v>
      </c>
      <c r="F77" s="22" t="s">
        <v>37</v>
      </c>
      <c r="G77" s="22" t="s">
        <v>37</v>
      </c>
      <c r="H77" s="26" t="s">
        <v>397</v>
      </c>
      <c r="I77" s="27" t="s">
        <v>38</v>
      </c>
      <c r="J77" s="21">
        <v>4</v>
      </c>
      <c r="K77" s="22" t="s">
        <v>427</v>
      </c>
      <c r="L77" s="22" t="s">
        <v>428</v>
      </c>
      <c r="M77" s="22"/>
      <c r="N77" s="21"/>
      <c r="O77" s="29"/>
      <c r="P77" s="21">
        <v>4</v>
      </c>
      <c r="Q77" s="21">
        <v>90</v>
      </c>
      <c r="R77" s="21">
        <v>360</v>
      </c>
      <c r="S77" s="22" t="s">
        <v>42</v>
      </c>
      <c r="T77" s="21"/>
      <c r="U77" s="21"/>
      <c r="V77" s="21">
        <v>4</v>
      </c>
      <c r="W77" s="21">
        <v>1</v>
      </c>
      <c r="X77" s="22"/>
      <c r="Y77" s="21">
        <v>0</v>
      </c>
      <c r="Z77" s="21">
        <v>5</v>
      </c>
      <c r="AA77" s="22"/>
      <c r="AB77" s="21"/>
      <c r="AC77" s="22" t="s">
        <v>53</v>
      </c>
      <c r="AD77" s="22"/>
      <c r="AE77" s="21"/>
      <c r="AF77" s="22" t="s">
        <v>45</v>
      </c>
      <c r="AG77" s="21" t="b">
        <v>0</v>
      </c>
      <c r="AH77" s="21"/>
      <c r="AI77" s="22"/>
      <c r="AJ77" s="21"/>
      <c r="AK77" s="9"/>
      <c r="AL77" s="9"/>
      <c r="AM77" s="10"/>
      <c r="AN77" s="9"/>
      <c r="AO77" s="10"/>
      <c r="AP77" s="10"/>
    </row>
    <row r="78" spans="1:42" s="13" customFormat="1" ht="19.149999999999999" customHeight="1" x14ac:dyDescent="0.25">
      <c r="A78" s="4">
        <v>77</v>
      </c>
      <c r="B78" s="5" t="s">
        <v>429</v>
      </c>
      <c r="C78" s="5" t="s">
        <v>394</v>
      </c>
      <c r="D78" s="6" t="s">
        <v>430</v>
      </c>
      <c r="E78" s="5" t="s">
        <v>431</v>
      </c>
      <c r="F78" s="5" t="s">
        <v>37</v>
      </c>
      <c r="G78" s="5" t="s">
        <v>37</v>
      </c>
      <c r="H78" s="7" t="s">
        <v>397</v>
      </c>
      <c r="I78" s="6" t="s">
        <v>38</v>
      </c>
      <c r="J78" s="8">
        <v>3</v>
      </c>
      <c r="K78" s="5" t="s">
        <v>432</v>
      </c>
      <c r="L78" s="5" t="s">
        <v>433</v>
      </c>
      <c r="M78" s="5"/>
      <c r="N78" s="8"/>
      <c r="O78" s="11"/>
      <c r="P78" s="8">
        <v>3</v>
      </c>
      <c r="Q78" s="8">
        <v>140</v>
      </c>
      <c r="R78" s="21">
        <v>420</v>
      </c>
      <c r="S78" s="22" t="s">
        <v>42</v>
      </c>
      <c r="T78" s="8"/>
      <c r="U78" s="8"/>
      <c r="V78" s="8">
        <v>3</v>
      </c>
      <c r="W78" s="8">
        <v>0</v>
      </c>
      <c r="X78" s="5"/>
      <c r="Y78" s="8">
        <v>0</v>
      </c>
      <c r="Z78" s="8">
        <v>3</v>
      </c>
      <c r="AA78" s="5"/>
      <c r="AB78" s="8"/>
      <c r="AC78" s="5" t="s">
        <v>40</v>
      </c>
      <c r="AD78" s="5"/>
      <c r="AE78" s="8"/>
      <c r="AF78" s="5" t="s">
        <v>45</v>
      </c>
      <c r="AG78" s="8" t="b">
        <v>0</v>
      </c>
      <c r="AH78" s="8"/>
      <c r="AI78" s="5"/>
      <c r="AJ78" s="8"/>
      <c r="AK78" s="9"/>
      <c r="AL78" s="9"/>
      <c r="AM78" s="10"/>
      <c r="AN78" s="9"/>
      <c r="AO78" s="10"/>
      <c r="AP78" s="10"/>
    </row>
    <row r="79" spans="1:42" ht="26.25" x14ac:dyDescent="0.25">
      <c r="A79" s="4">
        <v>78</v>
      </c>
      <c r="B79" s="24" t="s">
        <v>1036</v>
      </c>
      <c r="C79" s="24" t="s">
        <v>702</v>
      </c>
      <c r="D79" s="26" t="s">
        <v>1037</v>
      </c>
      <c r="E79" s="28" t="s">
        <v>166</v>
      </c>
      <c r="F79" s="28" t="s">
        <v>37</v>
      </c>
      <c r="G79" s="28" t="s">
        <v>37</v>
      </c>
      <c r="H79" s="26" t="s">
        <v>446</v>
      </c>
      <c r="I79" s="26" t="s">
        <v>604</v>
      </c>
      <c r="J79" s="28"/>
      <c r="K79" s="28" t="s">
        <v>1038</v>
      </c>
      <c r="L79" s="28" t="s">
        <v>1039</v>
      </c>
      <c r="M79" s="28"/>
      <c r="N79" s="28" t="s">
        <v>1040</v>
      </c>
      <c r="O79" s="26"/>
      <c r="P79" s="28">
        <v>3</v>
      </c>
      <c r="Q79" s="28">
        <v>100</v>
      </c>
      <c r="R79" s="9">
        <v>300</v>
      </c>
      <c r="S79" s="13"/>
      <c r="T79" s="28">
        <v>75</v>
      </c>
      <c r="U79" s="28" t="s">
        <v>21</v>
      </c>
      <c r="V79" s="28">
        <v>4</v>
      </c>
      <c r="W79" s="28">
        <v>1</v>
      </c>
      <c r="X79" s="28">
        <v>0</v>
      </c>
      <c r="Y79" s="28">
        <v>0</v>
      </c>
      <c r="Z79" s="28">
        <v>5</v>
      </c>
      <c r="AA79" s="28"/>
      <c r="AB79" s="28"/>
      <c r="AC79" s="28" t="s">
        <v>40</v>
      </c>
      <c r="AD79" s="28"/>
      <c r="AE79" s="28"/>
      <c r="AF79" s="28">
        <v>1980</v>
      </c>
      <c r="AG79" s="28" t="b">
        <v>1</v>
      </c>
      <c r="AH79" s="28" t="s">
        <v>162</v>
      </c>
      <c r="AI79" s="28"/>
      <c r="AJ79" s="28"/>
      <c r="AK79" s="13"/>
      <c r="AL79" s="13"/>
      <c r="AM79" s="13"/>
      <c r="AN79" s="13"/>
      <c r="AO79" s="13"/>
      <c r="AP79" s="13"/>
    </row>
    <row r="80" spans="1:42" ht="26.25" x14ac:dyDescent="0.25">
      <c r="A80" s="4">
        <v>79</v>
      </c>
      <c r="B80" s="24" t="s">
        <v>1041</v>
      </c>
      <c r="C80" s="24" t="s">
        <v>702</v>
      </c>
      <c r="D80" s="26" t="s">
        <v>1042</v>
      </c>
      <c r="E80" s="28" t="s">
        <v>722</v>
      </c>
      <c r="F80" s="28" t="s">
        <v>37</v>
      </c>
      <c r="G80" s="28" t="s">
        <v>37</v>
      </c>
      <c r="H80" s="26" t="s">
        <v>446</v>
      </c>
      <c r="I80" s="26" t="s">
        <v>604</v>
      </c>
      <c r="J80" s="28"/>
      <c r="K80" s="28" t="s">
        <v>1043</v>
      </c>
      <c r="L80" s="28" t="s">
        <v>1044</v>
      </c>
      <c r="M80" s="28"/>
      <c r="N80" s="28"/>
      <c r="O80" s="26"/>
      <c r="P80" s="28">
        <v>3</v>
      </c>
      <c r="Q80" s="28">
        <v>100</v>
      </c>
      <c r="R80" s="9">
        <v>300</v>
      </c>
      <c r="S80" s="13"/>
      <c r="T80" s="28">
        <v>75</v>
      </c>
      <c r="U80" s="28" t="s">
        <v>21</v>
      </c>
      <c r="V80" s="28">
        <v>2</v>
      </c>
      <c r="W80" s="28">
        <v>3</v>
      </c>
      <c r="X80" s="28">
        <v>0</v>
      </c>
      <c r="Y80" s="28">
        <v>0</v>
      </c>
      <c r="Z80" s="28">
        <v>5</v>
      </c>
      <c r="AA80" s="28"/>
      <c r="AB80" s="28"/>
      <c r="AC80" s="28" t="s">
        <v>40</v>
      </c>
      <c r="AD80" s="28" t="s">
        <v>614</v>
      </c>
      <c r="AE80" s="28"/>
      <c r="AF80" s="28">
        <v>1980</v>
      </c>
      <c r="AG80" s="28" t="b">
        <v>0</v>
      </c>
      <c r="AH80" s="28"/>
      <c r="AI80" s="28"/>
      <c r="AJ80" s="28"/>
      <c r="AK80" s="13"/>
      <c r="AL80" s="13"/>
      <c r="AM80" s="13"/>
      <c r="AN80" s="13"/>
      <c r="AO80" s="13"/>
      <c r="AP80" s="13"/>
    </row>
    <row r="81" spans="1:42" ht="26.25" x14ac:dyDescent="0.25">
      <c r="A81" s="4">
        <v>80</v>
      </c>
      <c r="B81" s="24" t="s">
        <v>1030</v>
      </c>
      <c r="C81" s="24" t="s">
        <v>702</v>
      </c>
      <c r="D81" s="26" t="s">
        <v>1031</v>
      </c>
      <c r="E81" s="28" t="s">
        <v>722</v>
      </c>
      <c r="F81" s="28" t="s">
        <v>37</v>
      </c>
      <c r="G81" s="28" t="s">
        <v>37</v>
      </c>
      <c r="H81" s="26" t="s">
        <v>446</v>
      </c>
      <c r="I81" s="26" t="s">
        <v>604</v>
      </c>
      <c r="J81" s="28"/>
      <c r="K81" s="28" t="s">
        <v>1032</v>
      </c>
      <c r="L81" s="28" t="s">
        <v>1033</v>
      </c>
      <c r="M81" s="28"/>
      <c r="N81" s="28" t="s">
        <v>1034</v>
      </c>
      <c r="O81" s="26"/>
      <c r="P81" s="28">
        <v>1</v>
      </c>
      <c r="Q81" s="28">
        <v>100</v>
      </c>
      <c r="R81" s="30">
        <v>100</v>
      </c>
      <c r="S81" s="28"/>
      <c r="T81" s="28">
        <v>38</v>
      </c>
      <c r="U81" s="28" t="s">
        <v>21</v>
      </c>
      <c r="V81" s="28">
        <v>1</v>
      </c>
      <c r="W81" s="28">
        <v>0</v>
      </c>
      <c r="X81" s="28">
        <v>0</v>
      </c>
      <c r="Y81" s="28">
        <v>0</v>
      </c>
      <c r="Z81" s="28">
        <v>1</v>
      </c>
      <c r="AA81" s="28"/>
      <c r="AB81" s="28"/>
      <c r="AC81" s="28" t="s">
        <v>1035</v>
      </c>
      <c r="AD81" s="28"/>
      <c r="AE81" s="28"/>
      <c r="AF81" s="28">
        <v>1980</v>
      </c>
      <c r="AG81" s="28" t="b">
        <v>0</v>
      </c>
      <c r="AH81" s="28"/>
      <c r="AI81" s="28"/>
      <c r="AJ81" s="28"/>
      <c r="AK81" s="13"/>
      <c r="AL81" s="13"/>
      <c r="AM81" s="13"/>
      <c r="AN81" s="13"/>
      <c r="AO81" s="13"/>
      <c r="AP81" s="13"/>
    </row>
    <row r="82" spans="1:42" ht="26.25" x14ac:dyDescent="0.25">
      <c r="A82" s="4">
        <v>81</v>
      </c>
      <c r="B82" s="24" t="s">
        <v>1045</v>
      </c>
      <c r="C82" s="24" t="s">
        <v>1046</v>
      </c>
      <c r="D82" s="26" t="s">
        <v>1047</v>
      </c>
      <c r="E82" s="28" t="s">
        <v>682</v>
      </c>
      <c r="F82" s="28" t="s">
        <v>37</v>
      </c>
      <c r="G82" s="28" t="s">
        <v>37</v>
      </c>
      <c r="H82" s="26" t="s">
        <v>1048</v>
      </c>
      <c r="I82" s="26" t="s">
        <v>604</v>
      </c>
      <c r="J82" s="28"/>
      <c r="K82" s="28" t="s">
        <v>1049</v>
      </c>
      <c r="L82" s="28" t="s">
        <v>1050</v>
      </c>
      <c r="M82" s="28"/>
      <c r="N82" s="28"/>
      <c r="O82" s="26"/>
      <c r="P82" s="28">
        <v>3</v>
      </c>
      <c r="Q82" s="28">
        <v>65</v>
      </c>
      <c r="R82" s="9">
        <v>195</v>
      </c>
      <c r="S82" s="13"/>
      <c r="T82" s="28">
        <v>48.75</v>
      </c>
      <c r="U82" s="28" t="s">
        <v>21</v>
      </c>
      <c r="V82" s="28">
        <v>3</v>
      </c>
      <c r="W82" s="28">
        <v>0</v>
      </c>
      <c r="X82" s="28">
        <v>0</v>
      </c>
      <c r="Y82" s="28">
        <v>0</v>
      </c>
      <c r="Z82" s="28">
        <v>3</v>
      </c>
      <c r="AA82" s="28"/>
      <c r="AB82" s="28"/>
      <c r="AC82" s="28" t="s">
        <v>53</v>
      </c>
      <c r="AD82" s="28" t="s">
        <v>614</v>
      </c>
      <c r="AE82" s="28"/>
      <c r="AF82" s="28">
        <v>1980</v>
      </c>
      <c r="AG82" s="28" t="b">
        <v>0</v>
      </c>
      <c r="AH82" s="28"/>
      <c r="AI82" s="28"/>
      <c r="AJ82" s="28"/>
      <c r="AK82" s="13"/>
      <c r="AL82" s="13"/>
      <c r="AM82" s="13"/>
      <c r="AN82" s="13"/>
      <c r="AO82" s="13"/>
      <c r="AP82" s="13"/>
    </row>
    <row r="83" spans="1:42" ht="26.25" x14ac:dyDescent="0.25">
      <c r="A83" s="4">
        <v>82</v>
      </c>
      <c r="B83" s="22" t="s">
        <v>185</v>
      </c>
      <c r="C83" s="22" t="s">
        <v>175</v>
      </c>
      <c r="D83" s="27" t="s">
        <v>186</v>
      </c>
      <c r="E83" s="22" t="s">
        <v>187</v>
      </c>
      <c r="F83" s="22" t="s">
        <v>37</v>
      </c>
      <c r="G83" s="22" t="s">
        <v>37</v>
      </c>
      <c r="H83" s="26" t="s">
        <v>178</v>
      </c>
      <c r="I83" s="27" t="s">
        <v>38</v>
      </c>
      <c r="J83" s="21">
        <v>4</v>
      </c>
      <c r="K83" s="22" t="s">
        <v>188</v>
      </c>
      <c r="L83" s="22" t="s">
        <v>189</v>
      </c>
      <c r="M83" s="22"/>
      <c r="N83" s="21"/>
      <c r="O83" s="27" t="s">
        <v>190</v>
      </c>
      <c r="P83" s="21">
        <v>3</v>
      </c>
      <c r="Q83" s="21">
        <v>150</v>
      </c>
      <c r="R83" s="21">
        <v>450</v>
      </c>
      <c r="S83" s="22" t="s">
        <v>42</v>
      </c>
      <c r="T83" s="21"/>
      <c r="U83" s="21"/>
      <c r="V83" s="21">
        <v>4</v>
      </c>
      <c r="W83" s="21">
        <v>0</v>
      </c>
      <c r="X83" s="22"/>
      <c r="Y83" s="21">
        <v>0</v>
      </c>
      <c r="Z83" s="21">
        <v>4</v>
      </c>
      <c r="AA83" s="22"/>
      <c r="AB83" s="22"/>
      <c r="AC83" s="22" t="s">
        <v>40</v>
      </c>
      <c r="AD83" s="22"/>
      <c r="AE83" s="21"/>
      <c r="AF83" s="22" t="s">
        <v>159</v>
      </c>
      <c r="AG83" s="21" t="b">
        <v>0</v>
      </c>
      <c r="AH83" s="21"/>
      <c r="AI83" s="22"/>
      <c r="AJ83" s="21"/>
      <c r="AK83" s="9"/>
      <c r="AL83" s="9"/>
      <c r="AM83" s="10"/>
      <c r="AN83" s="9"/>
      <c r="AO83" s="10"/>
      <c r="AP83" s="10"/>
    </row>
    <row r="84" spans="1:42" s="13" customFormat="1" ht="19.149999999999999" customHeight="1" x14ac:dyDescent="0.25">
      <c r="A84" s="4">
        <v>83</v>
      </c>
      <c r="B84" s="17" t="s">
        <v>1059</v>
      </c>
      <c r="C84" s="15" t="s">
        <v>1052</v>
      </c>
      <c r="D84" s="7" t="s">
        <v>1060</v>
      </c>
      <c r="E84" s="16" t="s">
        <v>871</v>
      </c>
      <c r="F84" s="16" t="s">
        <v>37</v>
      </c>
      <c r="G84" s="16" t="s">
        <v>37</v>
      </c>
      <c r="H84" s="7" t="s">
        <v>1054</v>
      </c>
      <c r="I84" s="7" t="s">
        <v>604</v>
      </c>
      <c r="J84" s="16"/>
      <c r="K84" s="16" t="s">
        <v>1055</v>
      </c>
      <c r="L84" s="16" t="s">
        <v>1061</v>
      </c>
      <c r="M84" s="16"/>
      <c r="N84" s="16"/>
      <c r="O84" s="7"/>
      <c r="P84" s="16">
        <v>2</v>
      </c>
      <c r="Q84" s="16">
        <v>120</v>
      </c>
      <c r="R84" s="9">
        <v>240</v>
      </c>
      <c r="T84" s="16">
        <v>60</v>
      </c>
      <c r="U84" s="16" t="s">
        <v>21</v>
      </c>
      <c r="V84" s="16">
        <v>2</v>
      </c>
      <c r="W84" s="16">
        <v>0</v>
      </c>
      <c r="X84" s="16">
        <v>0</v>
      </c>
      <c r="Y84" s="16">
        <v>0</v>
      </c>
      <c r="Z84" s="16">
        <v>2</v>
      </c>
      <c r="AA84" s="16"/>
      <c r="AB84" s="16"/>
      <c r="AC84" s="16" t="s">
        <v>40</v>
      </c>
      <c r="AD84" s="16"/>
      <c r="AE84" s="16"/>
      <c r="AF84" s="16">
        <v>0</v>
      </c>
      <c r="AG84" s="16" t="b">
        <v>0</v>
      </c>
      <c r="AH84" s="16"/>
      <c r="AI84" s="16"/>
      <c r="AJ84" s="16"/>
    </row>
    <row r="85" spans="1:42" s="13" customFormat="1" ht="19.149999999999999" customHeight="1" x14ac:dyDescent="0.25">
      <c r="A85" s="4">
        <v>84</v>
      </c>
      <c r="B85" s="17" t="s">
        <v>1051</v>
      </c>
      <c r="C85" s="15" t="s">
        <v>1052</v>
      </c>
      <c r="D85" s="7" t="s">
        <v>1053</v>
      </c>
      <c r="E85" s="16" t="s">
        <v>136</v>
      </c>
      <c r="F85" s="16" t="s">
        <v>37</v>
      </c>
      <c r="G85" s="16" t="s">
        <v>37</v>
      </c>
      <c r="H85" s="7" t="s">
        <v>1054</v>
      </c>
      <c r="I85" s="7" t="s">
        <v>604</v>
      </c>
      <c r="J85" s="16"/>
      <c r="K85" s="16" t="s">
        <v>1055</v>
      </c>
      <c r="L85" s="16" t="s">
        <v>1056</v>
      </c>
      <c r="M85" s="16"/>
      <c r="N85" s="16" t="s">
        <v>1057</v>
      </c>
      <c r="O85" s="7" t="s">
        <v>1058</v>
      </c>
      <c r="P85" s="16">
        <v>1</v>
      </c>
      <c r="Q85" s="16">
        <v>100</v>
      </c>
      <c r="R85" s="9">
        <v>100</v>
      </c>
      <c r="T85" s="16">
        <v>25</v>
      </c>
      <c r="U85" s="16" t="s">
        <v>21</v>
      </c>
      <c r="V85" s="16">
        <v>1</v>
      </c>
      <c r="W85" s="16">
        <v>0</v>
      </c>
      <c r="X85" s="16">
        <v>0</v>
      </c>
      <c r="Y85" s="16">
        <v>0</v>
      </c>
      <c r="Z85" s="16">
        <v>1</v>
      </c>
      <c r="AA85" s="16"/>
      <c r="AB85" s="16"/>
      <c r="AC85" s="16" t="s">
        <v>40</v>
      </c>
      <c r="AD85" s="16"/>
      <c r="AE85" s="16"/>
      <c r="AF85" s="16">
        <v>0</v>
      </c>
      <c r="AG85" s="16" t="b">
        <v>0</v>
      </c>
      <c r="AH85" s="16"/>
      <c r="AI85" s="16"/>
      <c r="AJ85" s="16"/>
    </row>
    <row r="86" spans="1:42" ht="26.25" x14ac:dyDescent="0.25">
      <c r="A86" s="4">
        <v>85</v>
      </c>
      <c r="B86" s="24" t="s">
        <v>1076</v>
      </c>
      <c r="C86" s="24" t="s">
        <v>1064</v>
      </c>
      <c r="D86" s="26" t="s">
        <v>1077</v>
      </c>
      <c r="E86" s="28" t="s">
        <v>259</v>
      </c>
      <c r="F86" s="28" t="s">
        <v>37</v>
      </c>
      <c r="G86" s="28" t="s">
        <v>37</v>
      </c>
      <c r="H86" s="26" t="s">
        <v>278</v>
      </c>
      <c r="I86" s="26" t="s">
        <v>604</v>
      </c>
      <c r="J86" s="28"/>
      <c r="K86" s="28" t="s">
        <v>1078</v>
      </c>
      <c r="L86" s="28" t="s">
        <v>1079</v>
      </c>
      <c r="M86" s="28"/>
      <c r="N86" s="28" t="s">
        <v>1080</v>
      </c>
      <c r="O86" s="26"/>
      <c r="P86" s="28">
        <v>4</v>
      </c>
      <c r="Q86" s="28">
        <v>250</v>
      </c>
      <c r="R86" s="9">
        <v>1000</v>
      </c>
      <c r="S86" s="13"/>
      <c r="T86" s="28">
        <v>250</v>
      </c>
      <c r="U86" s="28" t="s">
        <v>21</v>
      </c>
      <c r="V86" s="28">
        <v>8</v>
      </c>
      <c r="W86" s="28">
        <v>0</v>
      </c>
      <c r="X86" s="28">
        <v>0</v>
      </c>
      <c r="Y86" s="28">
        <v>0</v>
      </c>
      <c r="Z86" s="28">
        <v>8</v>
      </c>
      <c r="AA86" s="28"/>
      <c r="AB86" s="28"/>
      <c r="AC86" s="28" t="s">
        <v>53</v>
      </c>
      <c r="AD86" s="28" t="s">
        <v>614</v>
      </c>
      <c r="AE86" s="28"/>
      <c r="AF86" s="28">
        <v>1964</v>
      </c>
      <c r="AG86" s="28" t="b">
        <v>1</v>
      </c>
      <c r="AH86" s="28" t="s">
        <v>207</v>
      </c>
      <c r="AI86" s="28"/>
      <c r="AJ86" s="28"/>
      <c r="AK86" s="13"/>
      <c r="AL86" s="13"/>
      <c r="AM86" s="13"/>
      <c r="AN86" s="13"/>
      <c r="AO86" s="13"/>
      <c r="AP86" s="13"/>
    </row>
    <row r="87" spans="1:42" s="13" customFormat="1" ht="19.149999999999999" customHeight="1" x14ac:dyDescent="0.25">
      <c r="A87" s="4">
        <v>86</v>
      </c>
      <c r="B87" s="15" t="s">
        <v>1086</v>
      </c>
      <c r="C87" s="15" t="s">
        <v>1082</v>
      </c>
      <c r="D87" s="7" t="s">
        <v>1087</v>
      </c>
      <c r="E87" s="16" t="s">
        <v>682</v>
      </c>
      <c r="F87" s="16" t="s">
        <v>37</v>
      </c>
      <c r="G87" s="16" t="s">
        <v>37</v>
      </c>
      <c r="H87" s="7" t="s">
        <v>286</v>
      </c>
      <c r="I87" s="7" t="s">
        <v>604</v>
      </c>
      <c r="J87" s="16"/>
      <c r="K87" s="16" t="s">
        <v>1088</v>
      </c>
      <c r="L87" s="16" t="s">
        <v>1089</v>
      </c>
      <c r="M87" s="16"/>
      <c r="N87" s="16"/>
      <c r="O87" s="7"/>
      <c r="P87" s="16">
        <v>4</v>
      </c>
      <c r="Q87" s="16">
        <v>130</v>
      </c>
      <c r="R87" s="9">
        <v>520</v>
      </c>
      <c r="T87" s="16">
        <v>130</v>
      </c>
      <c r="U87" s="16" t="s">
        <v>21</v>
      </c>
      <c r="V87" s="16">
        <v>4</v>
      </c>
      <c r="W87" s="16">
        <v>0</v>
      </c>
      <c r="X87" s="16">
        <v>0</v>
      </c>
      <c r="Y87" s="16">
        <v>0</v>
      </c>
      <c r="Z87" s="16">
        <v>4</v>
      </c>
      <c r="AA87" s="16"/>
      <c r="AB87" s="16"/>
      <c r="AC87" s="16" t="s">
        <v>53</v>
      </c>
      <c r="AD87" s="16" t="s">
        <v>614</v>
      </c>
      <c r="AE87" s="16"/>
      <c r="AF87" s="16">
        <v>1983</v>
      </c>
      <c r="AG87" s="16" t="b">
        <v>0</v>
      </c>
      <c r="AH87" s="16"/>
      <c r="AI87" s="16"/>
      <c r="AJ87" s="16"/>
    </row>
    <row r="88" spans="1:42" ht="26.25" x14ac:dyDescent="0.25">
      <c r="A88" s="4">
        <v>87</v>
      </c>
      <c r="B88" s="24" t="s">
        <v>1095</v>
      </c>
      <c r="C88" s="24" t="s">
        <v>1082</v>
      </c>
      <c r="D88" s="26" t="s">
        <v>1096</v>
      </c>
      <c r="E88" s="28" t="s">
        <v>235</v>
      </c>
      <c r="F88" s="28" t="s">
        <v>37</v>
      </c>
      <c r="G88" s="28" t="s">
        <v>37</v>
      </c>
      <c r="H88" s="26" t="s">
        <v>286</v>
      </c>
      <c r="I88" s="26" t="s">
        <v>604</v>
      </c>
      <c r="J88" s="28"/>
      <c r="K88" s="28" t="s">
        <v>1097</v>
      </c>
      <c r="L88" s="28" t="s">
        <v>1098</v>
      </c>
      <c r="M88" s="28"/>
      <c r="N88" s="28"/>
      <c r="O88" s="26"/>
      <c r="P88" s="28">
        <v>4</v>
      </c>
      <c r="Q88" s="28">
        <v>120</v>
      </c>
      <c r="R88" s="9">
        <v>480</v>
      </c>
      <c r="S88" s="13"/>
      <c r="T88" s="28">
        <v>120</v>
      </c>
      <c r="U88" s="28" t="s">
        <v>21</v>
      </c>
      <c r="V88" s="28">
        <v>3</v>
      </c>
      <c r="W88" s="28">
        <v>0</v>
      </c>
      <c r="X88" s="28">
        <v>0</v>
      </c>
      <c r="Y88" s="28">
        <v>0</v>
      </c>
      <c r="Z88" s="28">
        <v>3</v>
      </c>
      <c r="AA88" s="28"/>
      <c r="AB88" s="28"/>
      <c r="AC88" s="28" t="s">
        <v>53</v>
      </c>
      <c r="AD88" s="28" t="s">
        <v>614</v>
      </c>
      <c r="AE88" s="28"/>
      <c r="AF88" s="28">
        <v>1993</v>
      </c>
      <c r="AG88" s="28" t="b">
        <v>0</v>
      </c>
      <c r="AH88" s="28"/>
      <c r="AI88" s="28"/>
      <c r="AJ88" s="28"/>
      <c r="AK88" s="13"/>
      <c r="AL88" s="13"/>
      <c r="AM88" s="13"/>
      <c r="AN88" s="13"/>
      <c r="AO88" s="13"/>
      <c r="AP88" s="13"/>
    </row>
    <row r="89" spans="1:42" x14ac:dyDescent="0.25">
      <c r="A89" s="4">
        <v>88</v>
      </c>
      <c r="B89" s="24" t="s">
        <v>1112</v>
      </c>
      <c r="C89" s="24" t="s">
        <v>1082</v>
      </c>
      <c r="D89" s="26" t="s">
        <v>1113</v>
      </c>
      <c r="E89" s="28" t="s">
        <v>273</v>
      </c>
      <c r="F89" s="28" t="s">
        <v>37</v>
      </c>
      <c r="G89" s="28" t="s">
        <v>37</v>
      </c>
      <c r="H89" s="26"/>
      <c r="I89" s="26" t="s">
        <v>604</v>
      </c>
      <c r="J89" s="28"/>
      <c r="K89" s="28" t="s">
        <v>1114</v>
      </c>
      <c r="L89" s="28" t="s">
        <v>1115</v>
      </c>
      <c r="M89" s="28"/>
      <c r="N89" s="28"/>
      <c r="O89" s="26"/>
      <c r="P89" s="28">
        <v>4</v>
      </c>
      <c r="Q89" s="28">
        <v>200</v>
      </c>
      <c r="R89" s="9">
        <v>800</v>
      </c>
      <c r="S89" s="13"/>
      <c r="T89" s="28">
        <v>200</v>
      </c>
      <c r="U89" s="28" t="s">
        <v>21</v>
      </c>
      <c r="V89" s="28">
        <v>3</v>
      </c>
      <c r="W89" s="28">
        <v>0</v>
      </c>
      <c r="X89" s="28">
        <v>1</v>
      </c>
      <c r="Y89" s="28">
        <v>0</v>
      </c>
      <c r="Z89" s="28">
        <v>4</v>
      </c>
      <c r="AA89" s="28"/>
      <c r="AB89" s="28"/>
      <c r="AC89" s="28" t="s">
        <v>53</v>
      </c>
      <c r="AD89" s="28" t="s">
        <v>614</v>
      </c>
      <c r="AE89" s="28"/>
      <c r="AF89" s="28">
        <v>1990</v>
      </c>
      <c r="AG89" s="28" t="b">
        <v>0</v>
      </c>
      <c r="AH89" s="28"/>
      <c r="AI89" s="28"/>
      <c r="AJ89" s="28"/>
      <c r="AK89" s="13"/>
      <c r="AL89" s="13"/>
      <c r="AM89" s="13"/>
      <c r="AN89" s="13"/>
      <c r="AO89" s="13"/>
      <c r="AP89" s="13"/>
    </row>
    <row r="90" spans="1:42" ht="26.25" x14ac:dyDescent="0.25">
      <c r="A90" s="4">
        <v>89</v>
      </c>
      <c r="B90" s="24" t="s">
        <v>1116</v>
      </c>
      <c r="C90" s="24" t="s">
        <v>1082</v>
      </c>
      <c r="D90" s="26" t="s">
        <v>1117</v>
      </c>
      <c r="E90" s="28" t="s">
        <v>177</v>
      </c>
      <c r="F90" s="28" t="s">
        <v>37</v>
      </c>
      <c r="G90" s="28" t="s">
        <v>37</v>
      </c>
      <c r="H90" s="26"/>
      <c r="I90" s="26" t="s">
        <v>604</v>
      </c>
      <c r="J90" s="28"/>
      <c r="K90" s="28" t="s">
        <v>1118</v>
      </c>
      <c r="L90" s="28" t="s">
        <v>1119</v>
      </c>
      <c r="M90" s="28"/>
      <c r="N90" s="28" t="s">
        <v>1120</v>
      </c>
      <c r="O90" s="26" t="s">
        <v>1121</v>
      </c>
      <c r="P90" s="28">
        <v>3</v>
      </c>
      <c r="Q90" s="28">
        <v>200</v>
      </c>
      <c r="R90" s="9">
        <v>600</v>
      </c>
      <c r="S90" s="13"/>
      <c r="T90" s="28">
        <v>150</v>
      </c>
      <c r="U90" s="28" t="s">
        <v>21</v>
      </c>
      <c r="V90" s="28">
        <v>3</v>
      </c>
      <c r="W90" s="28">
        <v>0</v>
      </c>
      <c r="X90" s="28">
        <v>0</v>
      </c>
      <c r="Y90" s="28">
        <v>0</v>
      </c>
      <c r="Z90" s="28">
        <v>3</v>
      </c>
      <c r="AA90" s="28"/>
      <c r="AB90" s="28"/>
      <c r="AC90" s="28" t="s">
        <v>53</v>
      </c>
      <c r="AD90" s="28" t="s">
        <v>614</v>
      </c>
      <c r="AE90" s="28"/>
      <c r="AF90" s="28">
        <v>1995</v>
      </c>
      <c r="AG90" s="28" t="b">
        <v>0</v>
      </c>
      <c r="AH90" s="28"/>
      <c r="AI90" s="28"/>
      <c r="AJ90" s="28"/>
      <c r="AK90" s="13"/>
      <c r="AL90" s="13"/>
      <c r="AM90" s="13"/>
      <c r="AN90" s="13"/>
      <c r="AO90" s="13"/>
      <c r="AP90" s="13"/>
    </row>
    <row r="91" spans="1:42" ht="26.25" x14ac:dyDescent="0.25">
      <c r="A91" s="4">
        <v>90</v>
      </c>
      <c r="B91" s="31" t="s">
        <v>1090</v>
      </c>
      <c r="C91" s="24" t="s">
        <v>1082</v>
      </c>
      <c r="D91" s="26" t="s">
        <v>1091</v>
      </c>
      <c r="E91" s="28" t="s">
        <v>340</v>
      </c>
      <c r="F91" s="28" t="s">
        <v>37</v>
      </c>
      <c r="G91" s="28" t="s">
        <v>37</v>
      </c>
      <c r="H91" s="26" t="s">
        <v>286</v>
      </c>
      <c r="I91" s="28" t="s">
        <v>604</v>
      </c>
      <c r="J91" s="28"/>
      <c r="K91" s="28" t="s">
        <v>1092</v>
      </c>
      <c r="L91" s="28" t="s">
        <v>1093</v>
      </c>
      <c r="M91" s="28"/>
      <c r="N91" s="28" t="s">
        <v>1094</v>
      </c>
      <c r="O91" s="26"/>
      <c r="P91" s="28">
        <v>5</v>
      </c>
      <c r="Q91" s="28">
        <v>120</v>
      </c>
      <c r="R91" s="9">
        <f>P91*Q91</f>
        <v>600</v>
      </c>
      <c r="S91" s="13"/>
      <c r="T91" s="28">
        <v>150</v>
      </c>
      <c r="U91" s="28" t="s">
        <v>21</v>
      </c>
      <c r="V91" s="28">
        <v>4</v>
      </c>
      <c r="W91" s="28">
        <v>0</v>
      </c>
      <c r="X91" s="28">
        <v>0</v>
      </c>
      <c r="Y91" s="28">
        <v>0</v>
      </c>
      <c r="Z91" s="28">
        <v>4</v>
      </c>
      <c r="AA91" s="28"/>
      <c r="AB91" s="28"/>
      <c r="AC91" s="28" t="s">
        <v>53</v>
      </c>
      <c r="AD91" s="28" t="s">
        <v>614</v>
      </c>
      <c r="AE91" s="28"/>
      <c r="AF91" s="28">
        <v>1983</v>
      </c>
      <c r="AG91" s="28" t="b">
        <v>0</v>
      </c>
      <c r="AH91" s="28"/>
      <c r="AI91" s="28"/>
      <c r="AJ91" s="28"/>
      <c r="AK91" s="13"/>
      <c r="AL91" s="13"/>
      <c r="AM91" s="13"/>
      <c r="AN91" s="13"/>
      <c r="AO91" s="13"/>
      <c r="AP91" s="13"/>
    </row>
    <row r="92" spans="1:42" s="13" customFormat="1" ht="19.149999999999999" customHeight="1" x14ac:dyDescent="0.25">
      <c r="A92" s="4">
        <v>91</v>
      </c>
      <c r="B92" s="15" t="s">
        <v>1099</v>
      </c>
      <c r="C92" s="15" t="s">
        <v>1082</v>
      </c>
      <c r="D92" s="7" t="s">
        <v>1091</v>
      </c>
      <c r="E92" s="16" t="s">
        <v>774</v>
      </c>
      <c r="F92" s="16" t="s">
        <v>37</v>
      </c>
      <c r="G92" s="16" t="s">
        <v>37</v>
      </c>
      <c r="H92" s="7" t="s">
        <v>286</v>
      </c>
      <c r="I92" s="16" t="s">
        <v>604</v>
      </c>
      <c r="J92" s="16"/>
      <c r="K92" s="16" t="s">
        <v>1100</v>
      </c>
      <c r="L92" s="16" t="s">
        <v>1101</v>
      </c>
      <c r="M92" s="16"/>
      <c r="N92" s="16" t="s">
        <v>1102</v>
      </c>
      <c r="O92" s="7"/>
      <c r="P92" s="16">
        <v>5</v>
      </c>
      <c r="Q92" s="16">
        <v>160</v>
      </c>
      <c r="R92" s="9">
        <f>P92*Q92</f>
        <v>800</v>
      </c>
      <c r="T92" s="16">
        <v>200</v>
      </c>
      <c r="U92" s="16" t="s">
        <v>21</v>
      </c>
      <c r="V92" s="16">
        <v>5</v>
      </c>
      <c r="W92" s="16">
        <v>0</v>
      </c>
      <c r="X92" s="16">
        <v>0</v>
      </c>
      <c r="Y92" s="16">
        <v>0</v>
      </c>
      <c r="Z92" s="16">
        <v>5</v>
      </c>
      <c r="AA92" s="16"/>
      <c r="AB92" s="16"/>
      <c r="AC92" s="16" t="s">
        <v>53</v>
      </c>
      <c r="AD92" s="16" t="s">
        <v>614</v>
      </c>
      <c r="AE92" s="16"/>
      <c r="AF92" s="16">
        <v>1983</v>
      </c>
      <c r="AG92" s="16" t="b">
        <v>0</v>
      </c>
      <c r="AH92" s="16"/>
      <c r="AI92" s="16"/>
      <c r="AJ92" s="16"/>
    </row>
    <row r="93" spans="1:42" s="13" customFormat="1" ht="19.149999999999999" customHeight="1" x14ac:dyDescent="0.25">
      <c r="A93" s="4">
        <v>92</v>
      </c>
      <c r="B93" s="5" t="s">
        <v>283</v>
      </c>
      <c r="C93" s="5" t="s">
        <v>284</v>
      </c>
      <c r="D93" s="6" t="s">
        <v>285</v>
      </c>
      <c r="E93" s="5" t="s">
        <v>136</v>
      </c>
      <c r="F93" s="5" t="s">
        <v>37</v>
      </c>
      <c r="G93" s="5" t="s">
        <v>37</v>
      </c>
      <c r="H93" s="7" t="s">
        <v>286</v>
      </c>
      <c r="I93" s="6" t="s">
        <v>38</v>
      </c>
      <c r="J93" s="8">
        <v>2</v>
      </c>
      <c r="K93" s="5" t="s">
        <v>287</v>
      </c>
      <c r="L93" s="5" t="s">
        <v>288</v>
      </c>
      <c r="M93" s="5"/>
      <c r="N93" s="8"/>
      <c r="O93" s="11"/>
      <c r="P93" s="8">
        <v>2</v>
      </c>
      <c r="Q93" s="8">
        <v>120</v>
      </c>
      <c r="R93" s="21">
        <v>240</v>
      </c>
      <c r="S93" s="22" t="s">
        <v>42</v>
      </c>
      <c r="T93" s="8"/>
      <c r="U93" s="8"/>
      <c r="V93" s="8">
        <v>2</v>
      </c>
      <c r="W93" s="8">
        <v>0</v>
      </c>
      <c r="X93" s="5"/>
      <c r="Y93" s="8">
        <v>0</v>
      </c>
      <c r="Z93" s="8">
        <v>2</v>
      </c>
      <c r="AA93" s="5"/>
      <c r="AB93" s="8"/>
      <c r="AC93" s="5" t="s">
        <v>53</v>
      </c>
      <c r="AD93" s="5"/>
      <c r="AE93" s="8"/>
      <c r="AF93" s="5" t="s">
        <v>80</v>
      </c>
      <c r="AG93" s="8" t="b">
        <v>0</v>
      </c>
      <c r="AH93" s="8"/>
      <c r="AI93" s="5"/>
      <c r="AJ93" s="8"/>
      <c r="AK93" s="9"/>
      <c r="AL93" s="9"/>
      <c r="AM93" s="10"/>
      <c r="AN93" s="9"/>
      <c r="AO93" s="10"/>
      <c r="AP93" s="10"/>
    </row>
    <row r="94" spans="1:42" s="13" customFormat="1" ht="19.149999999999999" customHeight="1" x14ac:dyDescent="0.25">
      <c r="A94" s="4">
        <v>93</v>
      </c>
      <c r="B94" s="5" t="s">
        <v>304</v>
      </c>
      <c r="C94" s="5" t="s">
        <v>284</v>
      </c>
      <c r="D94" s="6" t="s">
        <v>305</v>
      </c>
      <c r="E94" s="5" t="s">
        <v>306</v>
      </c>
      <c r="F94" s="5" t="s">
        <v>37</v>
      </c>
      <c r="G94" s="5" t="s">
        <v>37</v>
      </c>
      <c r="H94" s="7" t="s">
        <v>286</v>
      </c>
      <c r="I94" s="6" t="s">
        <v>38</v>
      </c>
      <c r="J94" s="8">
        <v>4</v>
      </c>
      <c r="K94" s="8"/>
      <c r="L94" s="5" t="s">
        <v>307</v>
      </c>
      <c r="M94" s="5"/>
      <c r="N94" s="8"/>
      <c r="O94" s="11"/>
      <c r="P94" s="8">
        <v>4</v>
      </c>
      <c r="Q94" s="8">
        <v>120</v>
      </c>
      <c r="R94" s="21">
        <v>480</v>
      </c>
      <c r="S94" s="22" t="s">
        <v>42</v>
      </c>
      <c r="T94" s="8"/>
      <c r="U94" s="8"/>
      <c r="V94" s="8">
        <v>4</v>
      </c>
      <c r="W94" s="8">
        <v>0</v>
      </c>
      <c r="X94" s="5"/>
      <c r="Y94" s="8">
        <v>0</v>
      </c>
      <c r="Z94" s="8">
        <v>4</v>
      </c>
      <c r="AA94" s="5"/>
      <c r="AB94" s="8"/>
      <c r="AC94" s="5" t="s">
        <v>53</v>
      </c>
      <c r="AD94" s="8"/>
      <c r="AE94" s="8"/>
      <c r="AF94" s="5" t="s">
        <v>308</v>
      </c>
      <c r="AG94" s="8" t="b">
        <v>1</v>
      </c>
      <c r="AH94" s="5" t="s">
        <v>207</v>
      </c>
      <c r="AI94" s="5"/>
      <c r="AJ94" s="8"/>
      <c r="AK94" s="10"/>
      <c r="AL94" s="9"/>
      <c r="AM94" s="10"/>
      <c r="AN94" s="9"/>
      <c r="AO94" s="10"/>
      <c r="AP94" s="10"/>
    </row>
    <row r="95" spans="1:42" s="13" customFormat="1" ht="19.149999999999999" customHeight="1" x14ac:dyDescent="0.25">
      <c r="A95" s="4">
        <v>94</v>
      </c>
      <c r="B95" s="5" t="s">
        <v>296</v>
      </c>
      <c r="C95" s="5" t="s">
        <v>284</v>
      </c>
      <c r="D95" s="6" t="s">
        <v>297</v>
      </c>
      <c r="E95" s="5" t="s">
        <v>177</v>
      </c>
      <c r="F95" s="5" t="s">
        <v>37</v>
      </c>
      <c r="G95" s="5" t="s">
        <v>37</v>
      </c>
      <c r="H95" s="7" t="s">
        <v>286</v>
      </c>
      <c r="I95" s="6" t="s">
        <v>38</v>
      </c>
      <c r="J95" s="8">
        <v>8</v>
      </c>
      <c r="K95" s="8"/>
      <c r="L95" s="5" t="s">
        <v>298</v>
      </c>
      <c r="M95" s="5"/>
      <c r="N95" s="8"/>
      <c r="O95" s="6" t="s">
        <v>299</v>
      </c>
      <c r="P95" s="8">
        <v>4</v>
      </c>
      <c r="Q95" s="8">
        <v>165</v>
      </c>
      <c r="R95" s="21">
        <v>660</v>
      </c>
      <c r="S95" s="22" t="s">
        <v>42</v>
      </c>
      <c r="T95" s="8"/>
      <c r="U95" s="8"/>
      <c r="V95" s="8">
        <v>8</v>
      </c>
      <c r="W95" s="8">
        <v>0</v>
      </c>
      <c r="X95" s="5"/>
      <c r="Y95" s="8">
        <v>0</v>
      </c>
      <c r="Z95" s="8">
        <v>8</v>
      </c>
      <c r="AA95" s="5"/>
      <c r="AB95" s="5"/>
      <c r="AC95" s="5" t="s">
        <v>40</v>
      </c>
      <c r="AD95" s="8"/>
      <c r="AE95" s="8"/>
      <c r="AF95" s="5" t="s">
        <v>45</v>
      </c>
      <c r="AG95" s="8" t="b">
        <v>1</v>
      </c>
      <c r="AH95" s="5" t="s">
        <v>162</v>
      </c>
      <c r="AI95" s="5"/>
      <c r="AJ95" s="8"/>
      <c r="AK95" s="10"/>
      <c r="AL95" s="9"/>
      <c r="AM95" s="10"/>
      <c r="AN95" s="9"/>
      <c r="AO95" s="10"/>
      <c r="AP95" s="10"/>
    </row>
    <row r="96" spans="1:42" s="13" customFormat="1" ht="19.149999999999999" customHeight="1" x14ac:dyDescent="0.25">
      <c r="A96" s="4">
        <v>95</v>
      </c>
      <c r="B96" s="5" t="s">
        <v>289</v>
      </c>
      <c r="C96" s="5" t="s">
        <v>284</v>
      </c>
      <c r="D96" s="6" t="s">
        <v>290</v>
      </c>
      <c r="E96" s="5" t="s">
        <v>291</v>
      </c>
      <c r="F96" s="5" t="s">
        <v>37</v>
      </c>
      <c r="G96" s="5" t="s">
        <v>37</v>
      </c>
      <c r="H96" s="7" t="s">
        <v>286</v>
      </c>
      <c r="I96" s="6" t="s">
        <v>38</v>
      </c>
      <c r="J96" s="8">
        <v>2</v>
      </c>
      <c r="K96" s="5" t="s">
        <v>292</v>
      </c>
      <c r="L96" s="5" t="s">
        <v>293</v>
      </c>
      <c r="M96" s="5"/>
      <c r="N96" s="8"/>
      <c r="O96" s="6" t="s">
        <v>294</v>
      </c>
      <c r="P96" s="8">
        <v>3</v>
      </c>
      <c r="Q96" s="8">
        <v>150</v>
      </c>
      <c r="R96" s="21">
        <v>450</v>
      </c>
      <c r="S96" s="22" t="s">
        <v>39</v>
      </c>
      <c r="T96" s="8"/>
      <c r="U96" s="8"/>
      <c r="V96" s="8">
        <v>2</v>
      </c>
      <c r="W96" s="8">
        <v>0</v>
      </c>
      <c r="X96" s="5"/>
      <c r="Y96" s="8">
        <v>0</v>
      </c>
      <c r="Z96" s="8">
        <v>2</v>
      </c>
      <c r="AA96" s="5"/>
      <c r="AB96" s="5"/>
      <c r="AC96" s="5" t="s">
        <v>40</v>
      </c>
      <c r="AD96" s="5"/>
      <c r="AE96" s="8"/>
      <c r="AF96" s="5" t="s">
        <v>295</v>
      </c>
      <c r="AG96" s="8" t="b">
        <v>0</v>
      </c>
      <c r="AH96" s="8"/>
      <c r="AI96" s="5"/>
      <c r="AJ96" s="8"/>
      <c r="AK96" s="9"/>
      <c r="AL96" s="9"/>
      <c r="AM96" s="10"/>
      <c r="AN96" s="9"/>
      <c r="AO96" s="10"/>
      <c r="AP96" s="10"/>
    </row>
    <row r="97" spans="1:42" s="13" customFormat="1" ht="19.149999999999999" customHeight="1" x14ac:dyDescent="0.25">
      <c r="A97" s="4">
        <v>96</v>
      </c>
      <c r="B97" s="5" t="s">
        <v>300</v>
      </c>
      <c r="C97" s="5" t="s">
        <v>284</v>
      </c>
      <c r="D97" s="6" t="s">
        <v>301</v>
      </c>
      <c r="E97" s="5" t="s">
        <v>302</v>
      </c>
      <c r="F97" s="5" t="s">
        <v>37</v>
      </c>
      <c r="G97" s="5" t="s">
        <v>37</v>
      </c>
      <c r="H97" s="7" t="s">
        <v>286</v>
      </c>
      <c r="I97" s="6" t="s">
        <v>38</v>
      </c>
      <c r="J97" s="8">
        <v>4</v>
      </c>
      <c r="K97" s="8"/>
      <c r="L97" s="5" t="s">
        <v>303</v>
      </c>
      <c r="M97" s="5"/>
      <c r="N97" s="8"/>
      <c r="O97" s="11"/>
      <c r="P97" s="8">
        <v>3</v>
      </c>
      <c r="Q97" s="8">
        <v>300</v>
      </c>
      <c r="R97" s="21">
        <v>900</v>
      </c>
      <c r="S97" s="22" t="s">
        <v>39</v>
      </c>
      <c r="T97" s="8"/>
      <c r="U97" s="8"/>
      <c r="V97" s="8">
        <v>4</v>
      </c>
      <c r="W97" s="8">
        <v>2</v>
      </c>
      <c r="X97" s="5"/>
      <c r="Y97" s="8">
        <v>0</v>
      </c>
      <c r="Z97" s="8">
        <v>6</v>
      </c>
      <c r="AA97" s="5"/>
      <c r="AB97" s="8"/>
      <c r="AC97" s="5" t="s">
        <v>40</v>
      </c>
      <c r="AD97" s="8"/>
      <c r="AE97" s="8"/>
      <c r="AF97" s="5" t="s">
        <v>44</v>
      </c>
      <c r="AG97" s="8" t="b">
        <v>0</v>
      </c>
      <c r="AH97" s="8"/>
      <c r="AI97" s="5"/>
      <c r="AJ97" s="8"/>
      <c r="AK97" s="9"/>
      <c r="AL97" s="9"/>
      <c r="AM97" s="10"/>
      <c r="AN97" s="9"/>
      <c r="AO97" s="10"/>
      <c r="AP97" s="10"/>
    </row>
    <row r="98" spans="1:42" s="13" customFormat="1" ht="19.149999999999999" customHeight="1" x14ac:dyDescent="0.25">
      <c r="A98" s="4">
        <v>97</v>
      </c>
      <c r="B98" s="15" t="s">
        <v>1122</v>
      </c>
      <c r="C98" s="15" t="s">
        <v>1123</v>
      </c>
      <c r="D98" s="7" t="s">
        <v>1124</v>
      </c>
      <c r="E98" s="16" t="s">
        <v>259</v>
      </c>
      <c r="F98" s="16" t="s">
        <v>37</v>
      </c>
      <c r="G98" s="16" t="s">
        <v>37</v>
      </c>
      <c r="H98" s="7" t="s">
        <v>1125</v>
      </c>
      <c r="I98" s="7" t="s">
        <v>604</v>
      </c>
      <c r="J98" s="16"/>
      <c r="K98" s="16" t="s">
        <v>1126</v>
      </c>
      <c r="L98" s="16" t="s">
        <v>1127</v>
      </c>
      <c r="M98" s="16"/>
      <c r="N98" s="16"/>
      <c r="O98" s="7"/>
      <c r="P98" s="16">
        <v>2</v>
      </c>
      <c r="Q98" s="16">
        <v>120</v>
      </c>
      <c r="R98" s="9">
        <v>240</v>
      </c>
      <c r="T98" s="16">
        <v>60</v>
      </c>
      <c r="U98" s="16" t="s">
        <v>21</v>
      </c>
      <c r="V98" s="16">
        <v>2</v>
      </c>
      <c r="W98" s="16">
        <v>0</v>
      </c>
      <c r="X98" s="16">
        <v>0</v>
      </c>
      <c r="Y98" s="16">
        <v>0</v>
      </c>
      <c r="Z98" s="16">
        <v>2</v>
      </c>
      <c r="AA98" s="16"/>
      <c r="AB98" s="16"/>
      <c r="AC98" s="16" t="s">
        <v>53</v>
      </c>
      <c r="AD98" s="16" t="s">
        <v>614</v>
      </c>
      <c r="AE98" s="16"/>
      <c r="AF98" s="16">
        <v>1995</v>
      </c>
      <c r="AG98" s="16" t="b">
        <v>0</v>
      </c>
      <c r="AH98" s="16"/>
      <c r="AI98" s="16"/>
      <c r="AJ98" s="16"/>
    </row>
    <row r="99" spans="1:42" ht="26.25" x14ac:dyDescent="0.25">
      <c r="A99" s="4">
        <v>98</v>
      </c>
      <c r="B99" s="22" t="s">
        <v>365</v>
      </c>
      <c r="C99" s="22" t="s">
        <v>366</v>
      </c>
      <c r="D99" s="27" t="s">
        <v>367</v>
      </c>
      <c r="E99" s="22" t="s">
        <v>103</v>
      </c>
      <c r="F99" s="22" t="s">
        <v>37</v>
      </c>
      <c r="G99" s="22" t="s">
        <v>37</v>
      </c>
      <c r="H99" s="26" t="s">
        <v>368</v>
      </c>
      <c r="I99" s="27" t="s">
        <v>38</v>
      </c>
      <c r="J99" s="21">
        <v>1</v>
      </c>
      <c r="K99" s="21"/>
      <c r="L99" s="22" t="s">
        <v>369</v>
      </c>
      <c r="M99" s="22"/>
      <c r="N99" s="21"/>
      <c r="O99" s="27" t="s">
        <v>370</v>
      </c>
      <c r="P99" s="21">
        <v>1</v>
      </c>
      <c r="Q99" s="21">
        <v>100</v>
      </c>
      <c r="R99" s="21">
        <v>100</v>
      </c>
      <c r="S99" s="22" t="s">
        <v>42</v>
      </c>
      <c r="T99" s="21"/>
      <c r="U99" s="21"/>
      <c r="V99" s="21">
        <v>1</v>
      </c>
      <c r="W99" s="21">
        <v>0</v>
      </c>
      <c r="X99" s="22"/>
      <c r="Y99" s="21">
        <v>0</v>
      </c>
      <c r="Z99" s="21">
        <v>1</v>
      </c>
      <c r="AA99" s="22"/>
      <c r="AB99" s="22"/>
      <c r="AC99" s="22" t="s">
        <v>53</v>
      </c>
      <c r="AD99" s="21"/>
      <c r="AE99" s="21"/>
      <c r="AF99" s="22" t="s">
        <v>371</v>
      </c>
      <c r="AG99" s="21" t="b">
        <v>0</v>
      </c>
      <c r="AH99" s="21"/>
      <c r="AI99" s="22"/>
      <c r="AJ99" s="21"/>
      <c r="AK99" s="9"/>
      <c r="AL99" s="9"/>
      <c r="AM99" s="10"/>
      <c r="AN99" s="9"/>
      <c r="AO99" s="10"/>
      <c r="AP99" s="10"/>
    </row>
    <row r="100" spans="1:42" ht="26.25" x14ac:dyDescent="0.25">
      <c r="A100" s="4">
        <v>99</v>
      </c>
      <c r="B100" s="22" t="s">
        <v>372</v>
      </c>
      <c r="C100" s="22" t="s">
        <v>366</v>
      </c>
      <c r="D100" s="27" t="s">
        <v>373</v>
      </c>
      <c r="E100" s="22" t="s">
        <v>374</v>
      </c>
      <c r="F100" s="22" t="s">
        <v>37</v>
      </c>
      <c r="G100" s="22" t="s">
        <v>37</v>
      </c>
      <c r="H100" s="26" t="s">
        <v>368</v>
      </c>
      <c r="I100" s="27" t="s">
        <v>38</v>
      </c>
      <c r="J100" s="21">
        <v>2</v>
      </c>
      <c r="K100" s="22" t="s">
        <v>375</v>
      </c>
      <c r="L100" s="22" t="s">
        <v>376</v>
      </c>
      <c r="M100" s="22"/>
      <c r="N100" s="21"/>
      <c r="O100" s="29"/>
      <c r="P100" s="21">
        <v>2</v>
      </c>
      <c r="Q100" s="21">
        <v>120</v>
      </c>
      <c r="R100" s="21">
        <v>240</v>
      </c>
      <c r="S100" s="22" t="s">
        <v>42</v>
      </c>
      <c r="T100" s="21"/>
      <c r="U100" s="21"/>
      <c r="V100" s="21">
        <v>2</v>
      </c>
      <c r="W100" s="21">
        <v>0</v>
      </c>
      <c r="X100" s="22"/>
      <c r="Y100" s="21">
        <v>0</v>
      </c>
      <c r="Z100" s="21">
        <v>2</v>
      </c>
      <c r="AA100" s="22"/>
      <c r="AB100" s="21"/>
      <c r="AC100" s="22" t="s">
        <v>53</v>
      </c>
      <c r="AD100" s="22"/>
      <c r="AE100" s="21"/>
      <c r="AF100" s="22" t="s">
        <v>41</v>
      </c>
      <c r="AG100" s="21" t="b">
        <v>0</v>
      </c>
      <c r="AH100" s="21"/>
      <c r="AI100" s="22"/>
      <c r="AJ100" s="21"/>
      <c r="AK100" s="9"/>
      <c r="AL100" s="9"/>
      <c r="AM100" s="10"/>
      <c r="AN100" s="9"/>
      <c r="AO100" s="10"/>
      <c r="AP100" s="10"/>
    </row>
    <row r="101" spans="1:42" ht="26.25" x14ac:dyDescent="0.25">
      <c r="A101" s="4">
        <v>100</v>
      </c>
      <c r="B101" s="22" t="s">
        <v>377</v>
      </c>
      <c r="C101" s="22" t="s">
        <v>366</v>
      </c>
      <c r="D101" s="27" t="s">
        <v>378</v>
      </c>
      <c r="E101" s="22" t="s">
        <v>379</v>
      </c>
      <c r="F101" s="22" t="s">
        <v>37</v>
      </c>
      <c r="G101" s="22" t="s">
        <v>37</v>
      </c>
      <c r="H101" s="26" t="s">
        <v>368</v>
      </c>
      <c r="I101" s="27" t="s">
        <v>38</v>
      </c>
      <c r="J101" s="21">
        <v>1</v>
      </c>
      <c r="K101" s="22" t="s">
        <v>380</v>
      </c>
      <c r="L101" s="22" t="s">
        <v>381</v>
      </c>
      <c r="M101" s="22"/>
      <c r="N101" s="21"/>
      <c r="O101" s="27" t="s">
        <v>382</v>
      </c>
      <c r="P101" s="21">
        <v>1</v>
      </c>
      <c r="Q101" s="21">
        <v>100</v>
      </c>
      <c r="R101" s="21">
        <v>100</v>
      </c>
      <c r="S101" s="22" t="s">
        <v>42</v>
      </c>
      <c r="T101" s="21"/>
      <c r="U101" s="21"/>
      <c r="V101" s="21">
        <v>1</v>
      </c>
      <c r="W101" s="21">
        <v>0</v>
      </c>
      <c r="X101" s="22"/>
      <c r="Y101" s="21">
        <v>0</v>
      </c>
      <c r="Z101" s="21">
        <v>1</v>
      </c>
      <c r="AA101" s="22"/>
      <c r="AB101" s="22"/>
      <c r="AC101" s="22" t="s">
        <v>53</v>
      </c>
      <c r="AD101" s="22"/>
      <c r="AE101" s="21"/>
      <c r="AF101" s="22" t="s">
        <v>371</v>
      </c>
      <c r="AG101" s="21" t="b">
        <v>0</v>
      </c>
      <c r="AH101" s="21"/>
      <c r="AI101" s="22"/>
      <c r="AJ101" s="21"/>
      <c r="AK101" s="9"/>
      <c r="AL101" s="9"/>
      <c r="AM101" s="10"/>
      <c r="AN101" s="9"/>
      <c r="AO101" s="10"/>
      <c r="AP101" s="10"/>
    </row>
    <row r="102" spans="1:42" s="13" customFormat="1" ht="19.149999999999999" customHeight="1" x14ac:dyDescent="0.25">
      <c r="A102" s="4">
        <v>101</v>
      </c>
      <c r="B102" s="5" t="s">
        <v>383</v>
      </c>
      <c r="C102" s="5" t="s">
        <v>366</v>
      </c>
      <c r="D102" s="6" t="s">
        <v>367</v>
      </c>
      <c r="E102" s="5" t="s">
        <v>384</v>
      </c>
      <c r="F102" s="5" t="s">
        <v>37</v>
      </c>
      <c r="G102" s="5" t="s">
        <v>37</v>
      </c>
      <c r="H102" s="7" t="s">
        <v>368</v>
      </c>
      <c r="I102" s="6" t="s">
        <v>38</v>
      </c>
      <c r="J102" s="8">
        <v>2</v>
      </c>
      <c r="K102" s="8"/>
      <c r="L102" s="5" t="s">
        <v>385</v>
      </c>
      <c r="M102" s="5"/>
      <c r="N102" s="8"/>
      <c r="O102" s="11"/>
      <c r="P102" s="8">
        <v>2</v>
      </c>
      <c r="Q102" s="8">
        <v>120</v>
      </c>
      <c r="R102" s="21">
        <v>240</v>
      </c>
      <c r="S102" s="22" t="s">
        <v>42</v>
      </c>
      <c r="T102" s="8"/>
      <c r="U102" s="8"/>
      <c r="V102" s="8">
        <v>2</v>
      </c>
      <c r="W102" s="8">
        <v>0</v>
      </c>
      <c r="X102" s="5"/>
      <c r="Y102" s="8">
        <v>0</v>
      </c>
      <c r="Z102" s="8">
        <v>2</v>
      </c>
      <c r="AA102" s="5"/>
      <c r="AB102" s="8"/>
      <c r="AC102" s="5" t="s">
        <v>53</v>
      </c>
      <c r="AD102" s="8"/>
      <c r="AE102" s="8"/>
      <c r="AF102" s="5" t="s">
        <v>41</v>
      </c>
      <c r="AG102" s="8" t="b">
        <v>0</v>
      </c>
      <c r="AH102" s="8"/>
      <c r="AI102" s="5"/>
      <c r="AJ102" s="8"/>
      <c r="AK102" s="9"/>
      <c r="AL102" s="9"/>
      <c r="AM102" s="10"/>
      <c r="AN102" s="9"/>
      <c r="AO102" s="10"/>
      <c r="AP102" s="10"/>
    </row>
    <row r="103" spans="1:42" s="13" customFormat="1" ht="19.149999999999999" customHeight="1" x14ac:dyDescent="0.25">
      <c r="A103" s="4">
        <v>102</v>
      </c>
      <c r="B103" s="5" t="s">
        <v>386</v>
      </c>
      <c r="C103" s="5" t="s">
        <v>387</v>
      </c>
      <c r="D103" s="6" t="s">
        <v>388</v>
      </c>
      <c r="E103" s="5" t="s">
        <v>203</v>
      </c>
      <c r="F103" s="5" t="s">
        <v>37</v>
      </c>
      <c r="G103" s="5" t="s">
        <v>37</v>
      </c>
      <c r="H103" s="7" t="s">
        <v>389</v>
      </c>
      <c r="I103" s="6" t="s">
        <v>38</v>
      </c>
      <c r="J103" s="8">
        <v>1</v>
      </c>
      <c r="K103" s="5" t="s">
        <v>390</v>
      </c>
      <c r="L103" s="5" t="s">
        <v>391</v>
      </c>
      <c r="M103" s="5"/>
      <c r="N103" s="8"/>
      <c r="O103" s="11"/>
      <c r="P103" s="8">
        <v>1</v>
      </c>
      <c r="Q103" s="8">
        <v>100</v>
      </c>
      <c r="R103" s="21">
        <v>100</v>
      </c>
      <c r="S103" s="22" t="s">
        <v>42</v>
      </c>
      <c r="T103" s="8"/>
      <c r="U103" s="8"/>
      <c r="V103" s="8">
        <v>1</v>
      </c>
      <c r="W103" s="8">
        <v>0</v>
      </c>
      <c r="X103" s="5"/>
      <c r="Y103" s="8">
        <v>0</v>
      </c>
      <c r="Z103" s="8">
        <v>1</v>
      </c>
      <c r="AA103" s="5"/>
      <c r="AB103" s="8"/>
      <c r="AC103" s="5" t="s">
        <v>53</v>
      </c>
      <c r="AD103" s="5"/>
      <c r="AE103" s="8"/>
      <c r="AF103" s="5" t="s">
        <v>392</v>
      </c>
      <c r="AG103" s="8" t="b">
        <v>0</v>
      </c>
      <c r="AH103" s="8"/>
      <c r="AI103" s="5"/>
      <c r="AJ103" s="8"/>
      <c r="AK103" s="9"/>
      <c r="AL103" s="9"/>
      <c r="AM103" s="10"/>
      <c r="AN103" s="9"/>
      <c r="AO103" s="10"/>
      <c r="AP103" s="10"/>
    </row>
    <row r="104" spans="1:42" ht="26.25" x14ac:dyDescent="0.25">
      <c r="A104" s="4">
        <v>103</v>
      </c>
      <c r="B104" s="24" t="s">
        <v>1135</v>
      </c>
      <c r="C104" s="24" t="s">
        <v>1136</v>
      </c>
      <c r="D104" s="26" t="s">
        <v>1137</v>
      </c>
      <c r="E104" s="28" t="s">
        <v>123</v>
      </c>
      <c r="F104" s="28" t="s">
        <v>37</v>
      </c>
      <c r="G104" s="28" t="s">
        <v>37</v>
      </c>
      <c r="H104" s="26" t="s">
        <v>1138</v>
      </c>
      <c r="I104" s="26" t="s">
        <v>604</v>
      </c>
      <c r="J104" s="28"/>
      <c r="K104" s="28" t="s">
        <v>1139</v>
      </c>
      <c r="L104" s="28" t="s">
        <v>1140</v>
      </c>
      <c r="M104" s="28"/>
      <c r="N104" s="28"/>
      <c r="O104" s="26"/>
      <c r="P104" s="28">
        <v>3</v>
      </c>
      <c r="Q104" s="28">
        <v>110</v>
      </c>
      <c r="R104" s="9">
        <v>330</v>
      </c>
      <c r="S104" s="13"/>
      <c r="T104" s="28">
        <v>82.5</v>
      </c>
      <c r="U104" s="28" t="s">
        <v>21</v>
      </c>
      <c r="V104" s="28">
        <v>3</v>
      </c>
      <c r="W104" s="28">
        <v>0</v>
      </c>
      <c r="X104" s="28">
        <v>0</v>
      </c>
      <c r="Y104" s="28">
        <v>0</v>
      </c>
      <c r="Z104" s="28">
        <v>3</v>
      </c>
      <c r="AA104" s="28"/>
      <c r="AB104" s="28"/>
      <c r="AC104" s="28" t="s">
        <v>40</v>
      </c>
      <c r="AD104" s="28" t="s">
        <v>614</v>
      </c>
      <c r="AE104" s="28"/>
      <c r="AF104" s="28">
        <v>1995</v>
      </c>
      <c r="AG104" s="28" t="b">
        <v>0</v>
      </c>
      <c r="AH104" s="28"/>
      <c r="AI104" s="28"/>
      <c r="AJ104" s="28"/>
      <c r="AK104" s="13"/>
      <c r="AL104" s="13"/>
      <c r="AM104" s="13"/>
      <c r="AN104" s="13"/>
      <c r="AO104" s="13"/>
      <c r="AP104" s="13"/>
    </row>
    <row r="105" spans="1:42" s="13" customFormat="1" ht="19.149999999999999" customHeight="1" x14ac:dyDescent="0.25">
      <c r="A105" s="4">
        <v>104</v>
      </c>
      <c r="B105" s="15" t="s">
        <v>1141</v>
      </c>
      <c r="C105" s="15" t="s">
        <v>1142</v>
      </c>
      <c r="D105" s="7" t="s">
        <v>1143</v>
      </c>
      <c r="E105" s="16" t="s">
        <v>1144</v>
      </c>
      <c r="F105" s="16" t="s">
        <v>37</v>
      </c>
      <c r="G105" s="16" t="s">
        <v>37</v>
      </c>
      <c r="H105" s="7" t="s">
        <v>1145</v>
      </c>
      <c r="I105" s="7" t="s">
        <v>604</v>
      </c>
      <c r="J105" s="16"/>
      <c r="K105" s="16" t="s">
        <v>1146</v>
      </c>
      <c r="L105" s="16" t="s">
        <v>1147</v>
      </c>
      <c r="M105" s="16"/>
      <c r="N105" s="16" t="s">
        <v>1148</v>
      </c>
      <c r="O105" s="7" t="s">
        <v>1149</v>
      </c>
      <c r="P105" s="16">
        <v>3</v>
      </c>
      <c r="Q105" s="16">
        <v>80</v>
      </c>
      <c r="R105" s="9">
        <v>240</v>
      </c>
      <c r="T105" s="16">
        <v>60</v>
      </c>
      <c r="U105" s="16" t="s">
        <v>21</v>
      </c>
      <c r="V105" s="16">
        <v>3</v>
      </c>
      <c r="W105" s="16">
        <v>0</v>
      </c>
      <c r="X105" s="16">
        <v>0</v>
      </c>
      <c r="Y105" s="16">
        <v>0</v>
      </c>
      <c r="Z105" s="16">
        <v>3</v>
      </c>
      <c r="AA105" s="16"/>
      <c r="AB105" s="16"/>
      <c r="AC105" s="16" t="s">
        <v>40</v>
      </c>
      <c r="AD105" s="16" t="s">
        <v>614</v>
      </c>
      <c r="AE105" s="16"/>
      <c r="AF105" s="16">
        <v>1980</v>
      </c>
      <c r="AG105" s="16" t="b">
        <v>0</v>
      </c>
      <c r="AH105" s="16"/>
      <c r="AI105" s="16"/>
      <c r="AJ105" s="16"/>
    </row>
    <row r="106" spans="1:42" s="13" customFormat="1" ht="19.149999999999999" customHeight="1" x14ac:dyDescent="0.25">
      <c r="A106" s="4">
        <v>105</v>
      </c>
      <c r="B106" s="15" t="s">
        <v>1150</v>
      </c>
      <c r="C106" s="15" t="s">
        <v>1142</v>
      </c>
      <c r="D106" s="7" t="s">
        <v>1151</v>
      </c>
      <c r="E106" s="16" t="s">
        <v>103</v>
      </c>
      <c r="F106" s="16" t="s">
        <v>37</v>
      </c>
      <c r="G106" s="16" t="s">
        <v>37</v>
      </c>
      <c r="H106" s="7" t="s">
        <v>1145</v>
      </c>
      <c r="I106" s="7" t="s">
        <v>604</v>
      </c>
      <c r="J106" s="16"/>
      <c r="K106" s="16" t="s">
        <v>1152</v>
      </c>
      <c r="L106" s="16" t="s">
        <v>1153</v>
      </c>
      <c r="M106" s="16"/>
      <c r="N106" s="16" t="s">
        <v>1154</v>
      </c>
      <c r="O106" s="7"/>
      <c r="P106" s="16">
        <v>2</v>
      </c>
      <c r="Q106" s="16">
        <v>100</v>
      </c>
      <c r="R106" s="9">
        <v>200</v>
      </c>
      <c r="T106" s="16">
        <v>50</v>
      </c>
      <c r="U106" s="16" t="s">
        <v>21</v>
      </c>
      <c r="V106" s="16">
        <v>1</v>
      </c>
      <c r="W106" s="16">
        <v>0</v>
      </c>
      <c r="X106" s="16">
        <v>0</v>
      </c>
      <c r="Y106" s="16">
        <v>0</v>
      </c>
      <c r="Z106" s="16">
        <v>1</v>
      </c>
      <c r="AA106" s="16"/>
      <c r="AB106" s="16"/>
      <c r="AC106" s="16" t="s">
        <v>40</v>
      </c>
      <c r="AD106" s="16" t="s">
        <v>614</v>
      </c>
      <c r="AE106" s="16"/>
      <c r="AF106" s="16">
        <v>1995</v>
      </c>
      <c r="AG106" s="16" t="b">
        <v>0</v>
      </c>
      <c r="AH106" s="16"/>
      <c r="AI106" s="16"/>
      <c r="AJ106" s="16"/>
    </row>
    <row r="107" spans="1:42" ht="26.25" x14ac:dyDescent="0.25">
      <c r="A107" s="4">
        <v>106</v>
      </c>
      <c r="B107" s="24" t="s">
        <v>1155</v>
      </c>
      <c r="C107" s="24" t="s">
        <v>591</v>
      </c>
      <c r="D107" s="26" t="s">
        <v>591</v>
      </c>
      <c r="E107" s="28" t="s">
        <v>774</v>
      </c>
      <c r="F107" s="28" t="s">
        <v>37</v>
      </c>
      <c r="G107" s="28" t="s">
        <v>37</v>
      </c>
      <c r="H107" s="26" t="s">
        <v>561</v>
      </c>
      <c r="I107" s="26" t="s">
        <v>604</v>
      </c>
      <c r="J107" s="28"/>
      <c r="K107" s="28" t="s">
        <v>1156</v>
      </c>
      <c r="L107" s="28" t="s">
        <v>1157</v>
      </c>
      <c r="M107" s="28"/>
      <c r="N107" s="28"/>
      <c r="O107" s="26" t="s">
        <v>1158</v>
      </c>
      <c r="P107" s="28">
        <v>4</v>
      </c>
      <c r="Q107" s="28">
        <v>85</v>
      </c>
      <c r="R107" s="9">
        <v>340</v>
      </c>
      <c r="S107" s="13"/>
      <c r="T107" s="28">
        <v>85</v>
      </c>
      <c r="U107" s="28" t="s">
        <v>21</v>
      </c>
      <c r="V107" s="28">
        <v>4</v>
      </c>
      <c r="W107" s="28">
        <v>0</v>
      </c>
      <c r="X107" s="28">
        <v>0</v>
      </c>
      <c r="Y107" s="28">
        <v>0</v>
      </c>
      <c r="Z107" s="28">
        <v>4</v>
      </c>
      <c r="AA107" s="28"/>
      <c r="AB107" s="28"/>
      <c r="AC107" s="28" t="s">
        <v>40</v>
      </c>
      <c r="AD107" s="28" t="s">
        <v>614</v>
      </c>
      <c r="AE107" s="28"/>
      <c r="AF107" s="28">
        <v>1980</v>
      </c>
      <c r="AG107" s="28" t="b">
        <v>0</v>
      </c>
      <c r="AH107" s="28"/>
      <c r="AI107" s="28"/>
      <c r="AJ107" s="28"/>
      <c r="AK107" s="13"/>
      <c r="AL107" s="13"/>
      <c r="AM107" s="13"/>
      <c r="AN107" s="13"/>
      <c r="AO107" s="13"/>
      <c r="AP107" s="13"/>
    </row>
    <row r="108" spans="1:42" s="13" customFormat="1" ht="19.149999999999999" customHeight="1" x14ac:dyDescent="0.25">
      <c r="A108" s="4">
        <v>107</v>
      </c>
      <c r="B108" s="5" t="s">
        <v>590</v>
      </c>
      <c r="C108" s="5" t="s">
        <v>558</v>
      </c>
      <c r="D108" s="6" t="s">
        <v>591</v>
      </c>
      <c r="E108" s="5" t="s">
        <v>592</v>
      </c>
      <c r="F108" s="5" t="s">
        <v>37</v>
      </c>
      <c r="G108" s="5" t="s">
        <v>37</v>
      </c>
      <c r="H108" s="7" t="s">
        <v>561</v>
      </c>
      <c r="I108" s="6" t="s">
        <v>38</v>
      </c>
      <c r="J108" s="8"/>
      <c r="K108" s="5" t="s">
        <v>593</v>
      </c>
      <c r="L108" s="5" t="s">
        <v>594</v>
      </c>
      <c r="M108" s="5"/>
      <c r="N108" s="8"/>
      <c r="O108" s="6" t="s">
        <v>595</v>
      </c>
      <c r="P108" s="8">
        <v>3</v>
      </c>
      <c r="Q108" s="8">
        <v>100</v>
      </c>
      <c r="R108" s="21">
        <v>300</v>
      </c>
      <c r="S108" s="22" t="s">
        <v>42</v>
      </c>
      <c r="T108" s="8"/>
      <c r="U108" s="8"/>
      <c r="V108" s="8">
        <v>2</v>
      </c>
      <c r="W108" s="8">
        <v>1</v>
      </c>
      <c r="X108" s="5"/>
      <c r="Y108" s="8">
        <v>0</v>
      </c>
      <c r="Z108" s="8">
        <v>3</v>
      </c>
      <c r="AA108" s="5"/>
      <c r="AB108" s="5"/>
      <c r="AC108" s="5" t="s">
        <v>53</v>
      </c>
      <c r="AD108" s="5"/>
      <c r="AE108" s="8"/>
      <c r="AF108" s="5" t="s">
        <v>140</v>
      </c>
      <c r="AG108" s="8" t="b">
        <v>0</v>
      </c>
      <c r="AH108" s="8"/>
      <c r="AI108" s="5"/>
      <c r="AJ108" s="8"/>
      <c r="AK108" s="9"/>
      <c r="AL108" s="9"/>
      <c r="AM108" s="9"/>
      <c r="AN108" s="9"/>
      <c r="AO108" s="10"/>
      <c r="AP108" s="10"/>
    </row>
    <row r="109" spans="1:42" ht="26.25" x14ac:dyDescent="0.25">
      <c r="A109" s="4">
        <v>108</v>
      </c>
      <c r="B109" s="22" t="s">
        <v>557</v>
      </c>
      <c r="C109" s="22" t="s">
        <v>558</v>
      </c>
      <c r="D109" s="27" t="s">
        <v>559</v>
      </c>
      <c r="E109" s="22" t="s">
        <v>560</v>
      </c>
      <c r="F109" s="22" t="s">
        <v>37</v>
      </c>
      <c r="G109" s="22" t="s">
        <v>37</v>
      </c>
      <c r="H109" s="26" t="s">
        <v>561</v>
      </c>
      <c r="I109" s="27" t="s">
        <v>38</v>
      </c>
      <c r="J109" s="21"/>
      <c r="K109" s="22" t="s">
        <v>562</v>
      </c>
      <c r="L109" s="22" t="s">
        <v>563</v>
      </c>
      <c r="M109" s="22"/>
      <c r="N109" s="21"/>
      <c r="O109" s="27" t="s">
        <v>564</v>
      </c>
      <c r="P109" s="21">
        <v>4</v>
      </c>
      <c r="Q109" s="21">
        <v>200</v>
      </c>
      <c r="R109" s="21">
        <v>800</v>
      </c>
      <c r="S109" s="22" t="s">
        <v>39</v>
      </c>
      <c r="T109" s="21"/>
      <c r="U109" s="21"/>
      <c r="V109" s="21">
        <v>4</v>
      </c>
      <c r="W109" s="21">
        <v>0</v>
      </c>
      <c r="X109" s="22"/>
      <c r="Y109" s="21">
        <v>0</v>
      </c>
      <c r="Z109" s="21">
        <v>4</v>
      </c>
      <c r="AA109" s="22"/>
      <c r="AB109" s="22"/>
      <c r="AC109" s="22" t="s">
        <v>40</v>
      </c>
      <c r="AD109" s="22"/>
      <c r="AE109" s="21"/>
      <c r="AF109" s="22" t="s">
        <v>140</v>
      </c>
      <c r="AG109" s="21" t="b">
        <v>0</v>
      </c>
      <c r="AH109" s="21"/>
      <c r="AI109" s="22"/>
      <c r="AJ109" s="21"/>
      <c r="AK109" s="9"/>
      <c r="AL109" s="9"/>
      <c r="AM109" s="9"/>
      <c r="AN109" s="9"/>
      <c r="AO109" s="10"/>
      <c r="AP109" s="10"/>
    </row>
    <row r="110" spans="1:42" s="13" customFormat="1" ht="19.149999999999999" customHeight="1" x14ac:dyDescent="0.25">
      <c r="A110" s="4">
        <v>109</v>
      </c>
      <c r="B110" s="5" t="s">
        <v>599</v>
      </c>
      <c r="C110" s="5" t="s">
        <v>558</v>
      </c>
      <c r="D110" s="6" t="s">
        <v>600</v>
      </c>
      <c r="E110" s="5" t="s">
        <v>255</v>
      </c>
      <c r="F110" s="5" t="s">
        <v>37</v>
      </c>
      <c r="G110" s="5" t="s">
        <v>37</v>
      </c>
      <c r="H110" s="7" t="s">
        <v>561</v>
      </c>
      <c r="I110" s="6" t="s">
        <v>38</v>
      </c>
      <c r="J110" s="8">
        <v>2</v>
      </c>
      <c r="K110" s="8"/>
      <c r="L110" s="5" t="s">
        <v>601</v>
      </c>
      <c r="M110" s="5"/>
      <c r="N110" s="8"/>
      <c r="O110" s="6" t="s">
        <v>602</v>
      </c>
      <c r="P110" s="8">
        <v>3</v>
      </c>
      <c r="Q110" s="8">
        <v>100</v>
      </c>
      <c r="R110" s="21">
        <v>300</v>
      </c>
      <c r="S110" s="22" t="s">
        <v>42</v>
      </c>
      <c r="T110" s="8"/>
      <c r="U110" s="8"/>
      <c r="V110" s="8">
        <v>2</v>
      </c>
      <c r="W110" s="8">
        <v>1</v>
      </c>
      <c r="X110" s="5"/>
      <c r="Y110" s="8">
        <v>0</v>
      </c>
      <c r="Z110" s="8">
        <v>3</v>
      </c>
      <c r="AA110" s="5"/>
      <c r="AB110" s="5"/>
      <c r="AC110" s="5" t="s">
        <v>40</v>
      </c>
      <c r="AD110" s="8"/>
      <c r="AE110" s="8"/>
      <c r="AF110" s="5" t="s">
        <v>140</v>
      </c>
      <c r="AG110" s="8" t="b">
        <v>0</v>
      </c>
      <c r="AH110" s="8"/>
      <c r="AI110" s="5"/>
      <c r="AJ110" s="8"/>
      <c r="AK110" s="9"/>
      <c r="AL110" s="9"/>
      <c r="AM110" s="10"/>
      <c r="AN110" s="9"/>
      <c r="AO110" s="10"/>
      <c r="AP110" s="10"/>
    </row>
    <row r="111" spans="1:42" s="13" customFormat="1" ht="19.149999999999999" customHeight="1" x14ac:dyDescent="0.25">
      <c r="A111" s="4">
        <v>110</v>
      </c>
      <c r="B111" s="5" t="s">
        <v>512</v>
      </c>
      <c r="C111" s="5" t="s">
        <v>506</v>
      </c>
      <c r="D111" s="6" t="s">
        <v>507</v>
      </c>
      <c r="E111" s="5" t="s">
        <v>483</v>
      </c>
      <c r="F111" s="5" t="s">
        <v>37</v>
      </c>
      <c r="G111" s="5" t="s">
        <v>37</v>
      </c>
      <c r="H111" s="7" t="s">
        <v>509</v>
      </c>
      <c r="I111" s="6" t="s">
        <v>38</v>
      </c>
      <c r="J111" s="8">
        <v>2</v>
      </c>
      <c r="K111" s="8"/>
      <c r="L111" s="5" t="s">
        <v>513</v>
      </c>
      <c r="M111" s="5"/>
      <c r="N111" s="8"/>
      <c r="O111" s="11"/>
      <c r="P111" s="8">
        <v>2</v>
      </c>
      <c r="Q111" s="8">
        <v>100</v>
      </c>
      <c r="R111" s="21">
        <v>200</v>
      </c>
      <c r="S111" s="22" t="s">
        <v>42</v>
      </c>
      <c r="T111" s="8"/>
      <c r="U111" s="8"/>
      <c r="V111" s="8">
        <v>2</v>
      </c>
      <c r="W111" s="8">
        <v>0</v>
      </c>
      <c r="X111" s="5"/>
      <c r="Y111" s="8">
        <v>0</v>
      </c>
      <c r="Z111" s="8">
        <v>2</v>
      </c>
      <c r="AA111" s="5"/>
      <c r="AB111" s="8"/>
      <c r="AC111" s="5" t="s">
        <v>40</v>
      </c>
      <c r="AD111" s="8"/>
      <c r="AE111" s="8"/>
      <c r="AF111" s="5" t="s">
        <v>140</v>
      </c>
      <c r="AG111" s="8" t="b">
        <v>0</v>
      </c>
      <c r="AH111" s="8"/>
      <c r="AI111" s="5"/>
      <c r="AJ111" s="8"/>
      <c r="AK111" s="9"/>
      <c r="AL111" s="9"/>
      <c r="AM111" s="10"/>
      <c r="AN111" s="9"/>
      <c r="AO111" s="10"/>
      <c r="AP111" s="10"/>
    </row>
    <row r="112" spans="1:42" ht="26.25" x14ac:dyDescent="0.25">
      <c r="A112" s="4">
        <v>111</v>
      </c>
      <c r="B112" s="22" t="s">
        <v>527</v>
      </c>
      <c r="C112" s="22" t="s">
        <v>517</v>
      </c>
      <c r="D112" s="27" t="s">
        <v>528</v>
      </c>
      <c r="E112" s="22" t="s">
        <v>529</v>
      </c>
      <c r="F112" s="22" t="s">
        <v>37</v>
      </c>
      <c r="G112" s="22" t="s">
        <v>37</v>
      </c>
      <c r="H112" s="26" t="s">
        <v>519</v>
      </c>
      <c r="I112" s="27" t="s">
        <v>38</v>
      </c>
      <c r="J112" s="21">
        <v>2</v>
      </c>
      <c r="K112" s="22" t="s">
        <v>530</v>
      </c>
      <c r="L112" s="22" t="s">
        <v>531</v>
      </c>
      <c r="M112" s="22"/>
      <c r="N112" s="21"/>
      <c r="O112" s="29"/>
      <c r="P112" s="21">
        <v>2</v>
      </c>
      <c r="Q112" s="21">
        <v>75</v>
      </c>
      <c r="R112" s="21">
        <v>150</v>
      </c>
      <c r="S112" s="22" t="s">
        <v>42</v>
      </c>
      <c r="T112" s="21"/>
      <c r="U112" s="21"/>
      <c r="V112" s="21">
        <v>2</v>
      </c>
      <c r="W112" s="21">
        <v>0</v>
      </c>
      <c r="X112" s="22"/>
      <c r="Y112" s="21">
        <v>0</v>
      </c>
      <c r="Z112" s="21">
        <v>2</v>
      </c>
      <c r="AA112" s="22"/>
      <c r="AB112" s="21"/>
      <c r="AC112" s="22" t="s">
        <v>53</v>
      </c>
      <c r="AD112" s="22"/>
      <c r="AE112" s="21"/>
      <c r="AF112" s="22" t="s">
        <v>102</v>
      </c>
      <c r="AG112" s="21" t="b">
        <v>1</v>
      </c>
      <c r="AH112" s="22" t="s">
        <v>172</v>
      </c>
      <c r="AI112" s="22"/>
      <c r="AJ112" s="21"/>
      <c r="AK112" s="10"/>
      <c r="AL112" s="9"/>
      <c r="AM112" s="10"/>
      <c r="AN112" s="9"/>
      <c r="AO112" s="10"/>
      <c r="AP112" s="10"/>
    </row>
    <row r="113" spans="1:42" ht="26.25" x14ac:dyDescent="0.25">
      <c r="A113" s="4">
        <v>112</v>
      </c>
      <c r="B113" s="22" t="s">
        <v>574</v>
      </c>
      <c r="C113" s="22" t="s">
        <v>533</v>
      </c>
      <c r="D113" s="27" t="s">
        <v>534</v>
      </c>
      <c r="E113" s="22" t="s">
        <v>227</v>
      </c>
      <c r="F113" s="22" t="s">
        <v>37</v>
      </c>
      <c r="G113" s="22" t="s">
        <v>37</v>
      </c>
      <c r="H113" s="26" t="s">
        <v>535</v>
      </c>
      <c r="I113" s="27" t="s">
        <v>38</v>
      </c>
      <c r="J113" s="21">
        <v>3</v>
      </c>
      <c r="K113" s="22" t="s">
        <v>575</v>
      </c>
      <c r="L113" s="22" t="s">
        <v>576</v>
      </c>
      <c r="M113" s="22"/>
      <c r="N113" s="21"/>
      <c r="O113" s="27" t="s">
        <v>577</v>
      </c>
      <c r="P113" s="21">
        <v>3</v>
      </c>
      <c r="Q113" s="21">
        <v>102</v>
      </c>
      <c r="R113" s="21">
        <v>306</v>
      </c>
      <c r="S113" s="22" t="s">
        <v>42</v>
      </c>
      <c r="T113" s="21"/>
      <c r="U113" s="21"/>
      <c r="V113" s="21">
        <v>3</v>
      </c>
      <c r="W113" s="21">
        <v>0</v>
      </c>
      <c r="X113" s="22"/>
      <c r="Y113" s="21">
        <v>0</v>
      </c>
      <c r="Z113" s="21">
        <v>3</v>
      </c>
      <c r="AA113" s="22"/>
      <c r="AB113" s="22"/>
      <c r="AC113" s="22" t="s">
        <v>53</v>
      </c>
      <c r="AD113" s="22"/>
      <c r="AE113" s="21"/>
      <c r="AF113" s="22" t="s">
        <v>578</v>
      </c>
      <c r="AG113" s="21" t="b">
        <v>0</v>
      </c>
      <c r="AH113" s="21"/>
      <c r="AI113" s="22"/>
      <c r="AJ113" s="21"/>
      <c r="AK113" s="9"/>
      <c r="AL113" s="9"/>
      <c r="AM113" s="10"/>
      <c r="AN113" s="9"/>
      <c r="AO113" s="10"/>
      <c r="AP113" s="10"/>
    </row>
    <row r="114" spans="1:42" ht="26.25" x14ac:dyDescent="0.25">
      <c r="A114" s="4">
        <v>113</v>
      </c>
      <c r="B114" s="22" t="s">
        <v>545</v>
      </c>
      <c r="C114" s="22" t="s">
        <v>533</v>
      </c>
      <c r="D114" s="27" t="s">
        <v>546</v>
      </c>
      <c r="E114" s="22" t="s">
        <v>547</v>
      </c>
      <c r="F114" s="22" t="s">
        <v>37</v>
      </c>
      <c r="G114" s="22" t="s">
        <v>37</v>
      </c>
      <c r="H114" s="26" t="s">
        <v>535</v>
      </c>
      <c r="I114" s="27" t="s">
        <v>38</v>
      </c>
      <c r="J114" s="21">
        <v>3</v>
      </c>
      <c r="K114" s="22" t="s">
        <v>548</v>
      </c>
      <c r="L114" s="22" t="s">
        <v>549</v>
      </c>
      <c r="M114" s="22"/>
      <c r="N114" s="21"/>
      <c r="O114" s="27" t="s">
        <v>550</v>
      </c>
      <c r="P114" s="21">
        <v>2</v>
      </c>
      <c r="Q114" s="21">
        <v>270</v>
      </c>
      <c r="R114" s="21">
        <v>540</v>
      </c>
      <c r="S114" s="22" t="s">
        <v>42</v>
      </c>
      <c r="T114" s="21"/>
      <c r="U114" s="21"/>
      <c r="V114" s="21">
        <v>3</v>
      </c>
      <c r="W114" s="21">
        <v>4</v>
      </c>
      <c r="X114" s="22"/>
      <c r="Y114" s="21">
        <v>0</v>
      </c>
      <c r="Z114" s="21">
        <v>8</v>
      </c>
      <c r="AA114" s="22"/>
      <c r="AB114" s="22"/>
      <c r="AC114" s="22" t="s">
        <v>40</v>
      </c>
      <c r="AD114" s="22"/>
      <c r="AE114" s="21"/>
      <c r="AF114" s="22" t="s">
        <v>89</v>
      </c>
      <c r="AG114" s="21" t="b">
        <v>0</v>
      </c>
      <c r="AH114" s="21"/>
      <c r="AI114" s="22"/>
      <c r="AJ114" s="21"/>
      <c r="AK114" s="9"/>
      <c r="AL114" s="9"/>
      <c r="AM114" s="10"/>
      <c r="AN114" s="9"/>
      <c r="AO114" s="10"/>
      <c r="AP114" s="10"/>
    </row>
    <row r="115" spans="1:42" ht="26.25" x14ac:dyDescent="0.25">
      <c r="A115" s="4">
        <v>114</v>
      </c>
      <c r="B115" s="22" t="s">
        <v>583</v>
      </c>
      <c r="C115" s="22" t="s">
        <v>584</v>
      </c>
      <c r="D115" s="27" t="s">
        <v>585</v>
      </c>
      <c r="E115" s="22" t="s">
        <v>586</v>
      </c>
      <c r="F115" s="22" t="s">
        <v>37</v>
      </c>
      <c r="G115" s="22" t="s">
        <v>37</v>
      </c>
      <c r="H115" s="26" t="s">
        <v>587</v>
      </c>
      <c r="I115" s="27" t="s">
        <v>38</v>
      </c>
      <c r="J115" s="21">
        <v>1</v>
      </c>
      <c r="K115" s="21"/>
      <c r="L115" s="22" t="s">
        <v>588</v>
      </c>
      <c r="M115" s="22"/>
      <c r="N115" s="21"/>
      <c r="O115" s="27" t="s">
        <v>589</v>
      </c>
      <c r="P115" s="21">
        <v>1</v>
      </c>
      <c r="Q115" s="21">
        <v>100</v>
      </c>
      <c r="R115" s="21">
        <v>100</v>
      </c>
      <c r="S115" s="22" t="s">
        <v>42</v>
      </c>
      <c r="T115" s="21"/>
      <c r="U115" s="21"/>
      <c r="V115" s="21">
        <v>1</v>
      </c>
      <c r="W115" s="21">
        <v>0</v>
      </c>
      <c r="X115" s="22"/>
      <c r="Y115" s="21">
        <v>0</v>
      </c>
      <c r="Z115" s="21">
        <v>1</v>
      </c>
      <c r="AA115" s="22"/>
      <c r="AB115" s="22"/>
      <c r="AC115" s="22" t="s">
        <v>53</v>
      </c>
      <c r="AD115" s="21"/>
      <c r="AE115" s="21"/>
      <c r="AF115" s="22" t="s">
        <v>41</v>
      </c>
      <c r="AG115" s="21" t="b">
        <v>0</v>
      </c>
      <c r="AH115" s="21"/>
      <c r="AI115" s="22"/>
      <c r="AJ115" s="21"/>
      <c r="AK115" s="9"/>
      <c r="AL115" s="9"/>
      <c r="AM115" s="10"/>
      <c r="AN115" s="9"/>
      <c r="AO115" s="10"/>
      <c r="AP115" s="10"/>
    </row>
    <row r="116" spans="1:42" ht="39" x14ac:dyDescent="0.25">
      <c r="A116" s="4">
        <v>115</v>
      </c>
      <c r="B116" s="24" t="s">
        <v>1165</v>
      </c>
      <c r="C116" s="24" t="s">
        <v>1166</v>
      </c>
      <c r="D116" s="26" t="s">
        <v>1167</v>
      </c>
      <c r="E116" s="28" t="s">
        <v>1168</v>
      </c>
      <c r="F116" s="28" t="s">
        <v>37</v>
      </c>
      <c r="G116" s="28" t="s">
        <v>37</v>
      </c>
      <c r="H116" s="26" t="s">
        <v>1169</v>
      </c>
      <c r="I116" s="26" t="s">
        <v>604</v>
      </c>
      <c r="J116" s="28"/>
      <c r="K116" s="28" t="s">
        <v>1170</v>
      </c>
      <c r="L116" s="28" t="s">
        <v>1171</v>
      </c>
      <c r="M116" s="28"/>
      <c r="N116" s="28" t="s">
        <v>1172</v>
      </c>
      <c r="O116" s="26"/>
      <c r="P116" s="28">
        <v>1</v>
      </c>
      <c r="Q116" s="28">
        <v>150</v>
      </c>
      <c r="R116" s="9">
        <v>150</v>
      </c>
      <c r="S116" s="13"/>
      <c r="T116" s="28">
        <v>37.5</v>
      </c>
      <c r="U116" s="28" t="s">
        <v>21</v>
      </c>
      <c r="V116" s="28">
        <v>1</v>
      </c>
      <c r="W116" s="28">
        <v>0</v>
      </c>
      <c r="X116" s="28">
        <v>0</v>
      </c>
      <c r="Y116" s="28">
        <v>0</v>
      </c>
      <c r="Z116" s="28">
        <v>1</v>
      </c>
      <c r="AA116" s="28"/>
      <c r="AB116" s="28"/>
      <c r="AC116" s="28" t="s">
        <v>53</v>
      </c>
      <c r="AD116" s="28"/>
      <c r="AE116" s="28"/>
      <c r="AF116" s="28">
        <v>1998</v>
      </c>
      <c r="AG116" s="28" t="b">
        <v>0</v>
      </c>
      <c r="AH116" s="28"/>
      <c r="AI116" s="28"/>
      <c r="AJ116" s="28"/>
      <c r="AK116" s="13"/>
      <c r="AL116" s="13"/>
      <c r="AM116" s="13"/>
      <c r="AN116" s="13"/>
      <c r="AO116" s="13"/>
      <c r="AP116" s="13"/>
    </row>
    <row r="117" spans="1:42" ht="39" x14ac:dyDescent="0.25">
      <c r="A117" s="4">
        <v>116</v>
      </c>
      <c r="B117" s="24" t="s">
        <v>1173</v>
      </c>
      <c r="C117" s="24" t="s">
        <v>1166</v>
      </c>
      <c r="D117" s="26" t="s">
        <v>1174</v>
      </c>
      <c r="E117" s="28" t="s">
        <v>483</v>
      </c>
      <c r="F117" s="28" t="s">
        <v>37</v>
      </c>
      <c r="G117" s="28" t="s">
        <v>37</v>
      </c>
      <c r="H117" s="26" t="s">
        <v>1169</v>
      </c>
      <c r="I117" s="26" t="s">
        <v>604</v>
      </c>
      <c r="J117" s="28"/>
      <c r="K117" s="28" t="s">
        <v>1175</v>
      </c>
      <c r="L117" s="28" t="s">
        <v>1176</v>
      </c>
      <c r="M117" s="28"/>
      <c r="N117" s="28"/>
      <c r="O117" s="26" t="s">
        <v>1177</v>
      </c>
      <c r="P117" s="28">
        <v>1</v>
      </c>
      <c r="Q117" s="28">
        <v>100</v>
      </c>
      <c r="R117" s="9">
        <v>100</v>
      </c>
      <c r="S117" s="13"/>
      <c r="T117" s="28">
        <v>25</v>
      </c>
      <c r="U117" s="28" t="s">
        <v>21</v>
      </c>
      <c r="V117" s="28">
        <v>1</v>
      </c>
      <c r="W117" s="28">
        <v>0</v>
      </c>
      <c r="X117" s="28">
        <v>0</v>
      </c>
      <c r="Y117" s="28">
        <v>0</v>
      </c>
      <c r="Z117" s="28">
        <v>1</v>
      </c>
      <c r="AA117" s="28"/>
      <c r="AB117" s="28"/>
      <c r="AC117" s="28" t="s">
        <v>53</v>
      </c>
      <c r="AD117" s="28"/>
      <c r="AE117" s="28"/>
      <c r="AF117" s="28">
        <v>1998</v>
      </c>
      <c r="AG117" s="28" t="b">
        <v>0</v>
      </c>
      <c r="AH117" s="28"/>
      <c r="AI117" s="28"/>
      <c r="AJ117" s="28"/>
      <c r="AK117" s="13"/>
      <c r="AL117" s="13"/>
      <c r="AM117" s="13"/>
      <c r="AN117" s="13"/>
      <c r="AO117" s="13"/>
      <c r="AP117" s="13"/>
    </row>
    <row r="118" spans="1:42" ht="39" x14ac:dyDescent="0.25">
      <c r="A118" s="4">
        <v>117</v>
      </c>
      <c r="B118" s="24" t="s">
        <v>1178</v>
      </c>
      <c r="C118" s="24" t="s">
        <v>1166</v>
      </c>
      <c r="D118" s="26" t="s">
        <v>1179</v>
      </c>
      <c r="E118" s="28" t="s">
        <v>259</v>
      </c>
      <c r="F118" s="28" t="s">
        <v>37</v>
      </c>
      <c r="G118" s="28" t="s">
        <v>37</v>
      </c>
      <c r="H118" s="26" t="s">
        <v>1169</v>
      </c>
      <c r="I118" s="26" t="s">
        <v>604</v>
      </c>
      <c r="J118" s="28"/>
      <c r="K118" s="28" t="s">
        <v>1180</v>
      </c>
      <c r="L118" s="28" t="s">
        <v>1181</v>
      </c>
      <c r="M118" s="28"/>
      <c r="N118" s="28" t="s">
        <v>1182</v>
      </c>
      <c r="O118" s="26" t="s">
        <v>1183</v>
      </c>
      <c r="P118" s="28">
        <v>1</v>
      </c>
      <c r="Q118" s="28">
        <v>70</v>
      </c>
      <c r="R118" s="9">
        <v>70</v>
      </c>
      <c r="S118" s="13"/>
      <c r="T118" s="28">
        <v>17.5</v>
      </c>
      <c r="U118" s="28" t="s">
        <v>21</v>
      </c>
      <c r="V118" s="28">
        <v>1</v>
      </c>
      <c r="W118" s="28">
        <v>0</v>
      </c>
      <c r="X118" s="28">
        <v>0</v>
      </c>
      <c r="Y118" s="28">
        <v>0</v>
      </c>
      <c r="Z118" s="28">
        <v>1</v>
      </c>
      <c r="AA118" s="28"/>
      <c r="AB118" s="28"/>
      <c r="AC118" s="28" t="s">
        <v>53</v>
      </c>
      <c r="AD118" s="28" t="s">
        <v>614</v>
      </c>
      <c r="AE118" s="28"/>
      <c r="AF118" s="28">
        <v>1990</v>
      </c>
      <c r="AG118" s="28" t="b">
        <v>0</v>
      </c>
      <c r="AH118" s="28"/>
      <c r="AI118" s="28"/>
      <c r="AJ118" s="28"/>
      <c r="AK118" s="13"/>
      <c r="AL118" s="13"/>
      <c r="AM118" s="13"/>
      <c r="AN118" s="13"/>
      <c r="AO118" s="13"/>
      <c r="AP118" s="13"/>
    </row>
    <row r="119" spans="1:42" ht="39" x14ac:dyDescent="0.25">
      <c r="A119" s="4">
        <v>118</v>
      </c>
      <c r="B119" s="24" t="s">
        <v>1184</v>
      </c>
      <c r="C119" s="24" t="s">
        <v>1166</v>
      </c>
      <c r="D119" s="26" t="s">
        <v>1185</v>
      </c>
      <c r="E119" s="28" t="s">
        <v>640</v>
      </c>
      <c r="F119" s="28" t="s">
        <v>37</v>
      </c>
      <c r="G119" s="28" t="s">
        <v>37</v>
      </c>
      <c r="H119" s="26" t="s">
        <v>1169</v>
      </c>
      <c r="I119" s="26" t="s">
        <v>604</v>
      </c>
      <c r="J119" s="28"/>
      <c r="K119" s="28" t="s">
        <v>1186</v>
      </c>
      <c r="L119" s="28" t="s">
        <v>1187</v>
      </c>
      <c r="M119" s="28"/>
      <c r="N119" s="28" t="s">
        <v>1188</v>
      </c>
      <c r="O119" s="26" t="s">
        <v>1189</v>
      </c>
      <c r="P119" s="28">
        <v>2</v>
      </c>
      <c r="Q119" s="28">
        <v>100</v>
      </c>
      <c r="R119" s="9">
        <v>200</v>
      </c>
      <c r="S119" s="13"/>
      <c r="T119" s="28">
        <v>50</v>
      </c>
      <c r="U119" s="28" t="s">
        <v>21</v>
      </c>
      <c r="V119" s="28">
        <v>2</v>
      </c>
      <c r="W119" s="28">
        <v>0</v>
      </c>
      <c r="X119" s="28">
        <v>0</v>
      </c>
      <c r="Y119" s="28">
        <v>0</v>
      </c>
      <c r="Z119" s="28">
        <v>2</v>
      </c>
      <c r="AA119" s="28"/>
      <c r="AB119" s="28"/>
      <c r="AC119" s="28" t="s">
        <v>40</v>
      </c>
      <c r="AD119" s="28" t="s">
        <v>614</v>
      </c>
      <c r="AE119" s="28"/>
      <c r="AF119" s="28">
        <v>1995</v>
      </c>
      <c r="AG119" s="28" t="b">
        <v>0</v>
      </c>
      <c r="AH119" s="28"/>
      <c r="AI119" s="28"/>
      <c r="AJ119" s="28"/>
      <c r="AK119" s="13"/>
      <c r="AL119" s="13"/>
      <c r="AM119" s="13"/>
      <c r="AN119" s="13"/>
      <c r="AO119" s="13"/>
      <c r="AP119" s="13"/>
    </row>
    <row r="120" spans="1:42" s="13" customFormat="1" ht="19.149999999999999" customHeight="1" x14ac:dyDescent="0.25">
      <c r="A120" s="4">
        <v>119</v>
      </c>
      <c r="B120" s="15" t="s">
        <v>1190</v>
      </c>
      <c r="C120" s="15" t="s">
        <v>1166</v>
      </c>
      <c r="D120" s="7" t="s">
        <v>1191</v>
      </c>
      <c r="E120" s="16" t="s">
        <v>626</v>
      </c>
      <c r="F120" s="16" t="s">
        <v>37</v>
      </c>
      <c r="G120" s="16" t="s">
        <v>37</v>
      </c>
      <c r="H120" s="7" t="s">
        <v>1169</v>
      </c>
      <c r="I120" s="7" t="s">
        <v>604</v>
      </c>
      <c r="J120" s="16"/>
      <c r="K120" s="16" t="s">
        <v>1192</v>
      </c>
      <c r="L120" s="16" t="s">
        <v>1193</v>
      </c>
      <c r="M120" s="16"/>
      <c r="N120" s="16" t="s">
        <v>1194</v>
      </c>
      <c r="O120" s="7" t="s">
        <v>1195</v>
      </c>
      <c r="P120" s="16">
        <v>2</v>
      </c>
      <c r="Q120" s="16">
        <v>95</v>
      </c>
      <c r="R120" s="9">
        <v>190</v>
      </c>
      <c r="T120" s="16">
        <v>47.5</v>
      </c>
      <c r="U120" s="16" t="s">
        <v>21</v>
      </c>
      <c r="V120" s="16">
        <v>2</v>
      </c>
      <c r="W120" s="16">
        <v>0</v>
      </c>
      <c r="X120" s="16">
        <v>0</v>
      </c>
      <c r="Y120" s="16">
        <v>0</v>
      </c>
      <c r="Z120" s="16">
        <v>2</v>
      </c>
      <c r="AA120" s="16"/>
      <c r="AB120" s="16"/>
      <c r="AC120" s="16" t="s">
        <v>53</v>
      </c>
      <c r="AD120" s="16"/>
      <c r="AE120" s="16"/>
      <c r="AF120" s="16">
        <v>1990</v>
      </c>
      <c r="AG120" s="16" t="b">
        <v>0</v>
      </c>
      <c r="AH120" s="16"/>
      <c r="AI120" s="16"/>
      <c r="AJ120" s="16"/>
    </row>
    <row r="121" spans="1:42" s="13" customFormat="1" ht="19.149999999999999" customHeight="1" x14ac:dyDescent="0.25">
      <c r="A121" s="4">
        <v>120</v>
      </c>
      <c r="B121" s="15" t="s">
        <v>1196</v>
      </c>
      <c r="C121" s="15" t="s">
        <v>1166</v>
      </c>
      <c r="D121" s="7" t="s">
        <v>1197</v>
      </c>
      <c r="E121" s="16" t="s">
        <v>1062</v>
      </c>
      <c r="F121" s="16" t="s">
        <v>37</v>
      </c>
      <c r="G121" s="16" t="s">
        <v>37</v>
      </c>
      <c r="H121" s="7" t="s">
        <v>1169</v>
      </c>
      <c r="I121" s="7" t="s">
        <v>604</v>
      </c>
      <c r="J121" s="16"/>
      <c r="K121" s="16" t="s">
        <v>1198</v>
      </c>
      <c r="L121" s="16" t="s">
        <v>1199</v>
      </c>
      <c r="M121" s="16"/>
      <c r="N121" s="16" t="s">
        <v>1200</v>
      </c>
      <c r="O121" s="7" t="s">
        <v>1201</v>
      </c>
      <c r="P121" s="16">
        <v>2</v>
      </c>
      <c r="Q121" s="16">
        <v>100</v>
      </c>
      <c r="R121" s="9">
        <v>200</v>
      </c>
      <c r="T121" s="16">
        <v>50</v>
      </c>
      <c r="U121" s="16" t="s">
        <v>21</v>
      </c>
      <c r="V121" s="16">
        <v>2</v>
      </c>
      <c r="W121" s="16">
        <v>2</v>
      </c>
      <c r="X121" s="16">
        <v>0</v>
      </c>
      <c r="Y121" s="16">
        <v>0</v>
      </c>
      <c r="Z121" s="16">
        <v>4</v>
      </c>
      <c r="AA121" s="16"/>
      <c r="AB121" s="16"/>
      <c r="AC121" s="16" t="s">
        <v>53</v>
      </c>
      <c r="AD121" s="16" t="s">
        <v>614</v>
      </c>
      <c r="AE121" s="16"/>
      <c r="AF121" s="16">
        <v>1995</v>
      </c>
      <c r="AG121" s="16" t="b">
        <v>0</v>
      </c>
      <c r="AH121" s="16"/>
      <c r="AI121" s="16"/>
      <c r="AJ121" s="16"/>
    </row>
    <row r="122" spans="1:42" s="13" customFormat="1" ht="19.149999999999999" customHeight="1" x14ac:dyDescent="0.25">
      <c r="A122" s="4">
        <v>121</v>
      </c>
      <c r="B122" s="15" t="s">
        <v>1202</v>
      </c>
      <c r="C122" s="15" t="s">
        <v>1166</v>
      </c>
      <c r="D122" s="7" t="s">
        <v>1191</v>
      </c>
      <c r="E122" s="16" t="s">
        <v>262</v>
      </c>
      <c r="F122" s="16" t="s">
        <v>37</v>
      </c>
      <c r="G122" s="16" t="s">
        <v>37</v>
      </c>
      <c r="H122" s="7" t="s">
        <v>1169</v>
      </c>
      <c r="I122" s="7" t="s">
        <v>604</v>
      </c>
      <c r="J122" s="16"/>
      <c r="K122" s="16" t="s">
        <v>1203</v>
      </c>
      <c r="L122" s="16" t="s">
        <v>1204</v>
      </c>
      <c r="M122" s="16"/>
      <c r="N122" s="16" t="s">
        <v>1205</v>
      </c>
      <c r="O122" s="7" t="s">
        <v>1206</v>
      </c>
      <c r="P122" s="16">
        <v>2</v>
      </c>
      <c r="Q122" s="16">
        <v>60</v>
      </c>
      <c r="R122" s="9">
        <v>120</v>
      </c>
      <c r="T122" s="16">
        <v>30</v>
      </c>
      <c r="U122" s="16" t="s">
        <v>21</v>
      </c>
      <c r="V122" s="16">
        <v>2</v>
      </c>
      <c r="W122" s="16">
        <v>0</v>
      </c>
      <c r="X122" s="16">
        <v>0</v>
      </c>
      <c r="Y122" s="16">
        <v>0</v>
      </c>
      <c r="Z122" s="16">
        <v>2</v>
      </c>
      <c r="AA122" s="16"/>
      <c r="AB122" s="16"/>
      <c r="AC122" s="16" t="s">
        <v>53</v>
      </c>
      <c r="AD122" s="16"/>
      <c r="AE122" s="16"/>
      <c r="AF122" s="16">
        <v>1995</v>
      </c>
      <c r="AG122" s="16" t="b">
        <v>0</v>
      </c>
      <c r="AH122" s="16"/>
      <c r="AI122" s="16"/>
      <c r="AJ122" s="16"/>
    </row>
    <row r="123" spans="1:42" s="13" customFormat="1" ht="19.149999999999999" customHeight="1" x14ac:dyDescent="0.25">
      <c r="A123" s="4">
        <v>122</v>
      </c>
      <c r="B123" s="15" t="s">
        <v>1207</v>
      </c>
      <c r="C123" s="15" t="s">
        <v>1166</v>
      </c>
      <c r="D123" s="7" t="s">
        <v>1191</v>
      </c>
      <c r="E123" s="16" t="s">
        <v>84</v>
      </c>
      <c r="F123" s="16" t="s">
        <v>37</v>
      </c>
      <c r="G123" s="16" t="s">
        <v>37</v>
      </c>
      <c r="H123" s="7" t="s">
        <v>1169</v>
      </c>
      <c r="I123" s="7" t="s">
        <v>604</v>
      </c>
      <c r="J123" s="16"/>
      <c r="K123" s="16" t="s">
        <v>1208</v>
      </c>
      <c r="L123" s="16" t="s">
        <v>1209</v>
      </c>
      <c r="M123" s="16"/>
      <c r="N123" s="16" t="s">
        <v>1210</v>
      </c>
      <c r="O123" s="7" t="s">
        <v>1211</v>
      </c>
      <c r="P123" s="16">
        <v>1</v>
      </c>
      <c r="Q123" s="16">
        <v>80</v>
      </c>
      <c r="R123" s="9">
        <v>80</v>
      </c>
      <c r="T123" s="16">
        <v>20</v>
      </c>
      <c r="U123" s="16" t="s">
        <v>21</v>
      </c>
      <c r="V123" s="16">
        <v>1</v>
      </c>
      <c r="W123" s="16">
        <v>0</v>
      </c>
      <c r="X123" s="16">
        <v>0</v>
      </c>
      <c r="Y123" s="16">
        <v>0</v>
      </c>
      <c r="Z123" s="16">
        <v>1</v>
      </c>
      <c r="AA123" s="16"/>
      <c r="AB123" s="16"/>
      <c r="AC123" s="16" t="s">
        <v>53</v>
      </c>
      <c r="AD123" s="16" t="s">
        <v>614</v>
      </c>
      <c r="AE123" s="16"/>
      <c r="AF123" s="16">
        <v>1990</v>
      </c>
      <c r="AG123" s="16" t="b">
        <v>0</v>
      </c>
      <c r="AH123" s="16"/>
      <c r="AI123" s="16"/>
      <c r="AJ123" s="16"/>
    </row>
    <row r="124" spans="1:42" s="13" customFormat="1" ht="19.149999999999999" customHeight="1" x14ac:dyDescent="0.25">
      <c r="A124" s="4">
        <v>123</v>
      </c>
      <c r="B124" s="15" t="s">
        <v>1212</v>
      </c>
      <c r="C124" s="15" t="s">
        <v>1213</v>
      </c>
      <c r="D124" s="7" t="s">
        <v>1214</v>
      </c>
      <c r="E124" s="16" t="s">
        <v>277</v>
      </c>
      <c r="F124" s="16" t="s">
        <v>37</v>
      </c>
      <c r="G124" s="16" t="s">
        <v>37</v>
      </c>
      <c r="H124" s="7" t="s">
        <v>515</v>
      </c>
      <c r="I124" s="7" t="s">
        <v>604</v>
      </c>
      <c r="J124" s="16"/>
      <c r="K124" s="16" t="s">
        <v>1215</v>
      </c>
      <c r="L124" s="16" t="s">
        <v>1216</v>
      </c>
      <c r="M124" s="16"/>
      <c r="N124" s="16" t="s">
        <v>1217</v>
      </c>
      <c r="O124" s="7" t="s">
        <v>1218</v>
      </c>
      <c r="P124" s="16">
        <v>2</v>
      </c>
      <c r="Q124" s="16">
        <v>40</v>
      </c>
      <c r="R124" s="9">
        <v>80</v>
      </c>
      <c r="T124" s="16">
        <v>20</v>
      </c>
      <c r="U124" s="16" t="s">
        <v>21</v>
      </c>
      <c r="V124" s="16">
        <v>1</v>
      </c>
      <c r="W124" s="16">
        <v>0</v>
      </c>
      <c r="X124" s="16">
        <v>0</v>
      </c>
      <c r="Y124" s="16">
        <v>0</v>
      </c>
      <c r="Z124" s="16">
        <v>1</v>
      </c>
      <c r="AA124" s="16"/>
      <c r="AB124" s="16"/>
      <c r="AC124" s="16" t="s">
        <v>53</v>
      </c>
      <c r="AD124" s="16"/>
      <c r="AE124" s="16"/>
      <c r="AF124" s="16">
        <v>1975</v>
      </c>
      <c r="AG124" s="16" t="b">
        <v>0</v>
      </c>
      <c r="AH124" s="16"/>
      <c r="AI124" s="16"/>
      <c r="AJ124" s="16"/>
    </row>
    <row r="125" spans="1:42" s="13" customFormat="1" ht="19.149999999999999" customHeight="1" x14ac:dyDescent="0.25">
      <c r="A125" s="4">
        <v>124</v>
      </c>
      <c r="B125" s="15" t="s">
        <v>1230</v>
      </c>
      <c r="C125" s="15" t="s">
        <v>1213</v>
      </c>
      <c r="D125" s="7" t="s">
        <v>1231</v>
      </c>
      <c r="E125" s="16" t="s">
        <v>871</v>
      </c>
      <c r="F125" s="16" t="s">
        <v>37</v>
      </c>
      <c r="G125" s="16" t="s">
        <v>37</v>
      </c>
      <c r="H125" s="7" t="s">
        <v>515</v>
      </c>
      <c r="I125" s="7" t="s">
        <v>604</v>
      </c>
      <c r="J125" s="16"/>
      <c r="K125" s="16" t="s">
        <v>1232</v>
      </c>
      <c r="L125" s="16" t="s">
        <v>1233</v>
      </c>
      <c r="M125" s="16"/>
      <c r="N125" s="16" t="s">
        <v>1234</v>
      </c>
      <c r="O125" s="7" t="s">
        <v>1235</v>
      </c>
      <c r="P125" s="16">
        <v>2</v>
      </c>
      <c r="Q125" s="16">
        <v>50</v>
      </c>
      <c r="R125" s="9">
        <v>100</v>
      </c>
      <c r="T125" s="16">
        <v>25</v>
      </c>
      <c r="U125" s="16" t="s">
        <v>21</v>
      </c>
      <c r="V125" s="16">
        <v>2</v>
      </c>
      <c r="W125" s="16">
        <v>0</v>
      </c>
      <c r="X125" s="16">
        <v>0</v>
      </c>
      <c r="Y125" s="16">
        <v>0</v>
      </c>
      <c r="Z125" s="16">
        <v>2</v>
      </c>
      <c r="AA125" s="16"/>
      <c r="AB125" s="16"/>
      <c r="AC125" s="16" t="s">
        <v>53</v>
      </c>
      <c r="AD125" s="16"/>
      <c r="AE125" s="16"/>
      <c r="AF125" s="16">
        <v>1975</v>
      </c>
      <c r="AG125" s="16" t="b">
        <v>0</v>
      </c>
      <c r="AH125" s="16"/>
      <c r="AI125" s="16"/>
      <c r="AJ125" s="16"/>
    </row>
    <row r="126" spans="1:42" s="13" customFormat="1" ht="19.149999999999999" customHeight="1" x14ac:dyDescent="0.25">
      <c r="A126" s="4">
        <v>125</v>
      </c>
      <c r="B126" s="15" t="s">
        <v>1236</v>
      </c>
      <c r="C126" s="15" t="s">
        <v>1213</v>
      </c>
      <c r="D126" s="7" t="s">
        <v>1237</v>
      </c>
      <c r="E126" s="16" t="s">
        <v>955</v>
      </c>
      <c r="F126" s="16" t="s">
        <v>37</v>
      </c>
      <c r="G126" s="16" t="s">
        <v>37</v>
      </c>
      <c r="H126" s="7" t="s">
        <v>515</v>
      </c>
      <c r="I126" s="7" t="s">
        <v>604</v>
      </c>
      <c r="J126" s="16"/>
      <c r="K126" s="16" t="s">
        <v>1238</v>
      </c>
      <c r="L126" s="16" t="s">
        <v>1239</v>
      </c>
      <c r="M126" s="16"/>
      <c r="N126" s="16" t="s">
        <v>1240</v>
      </c>
      <c r="O126" s="7"/>
      <c r="P126" s="16">
        <v>4</v>
      </c>
      <c r="Q126" s="16">
        <v>75</v>
      </c>
      <c r="R126" s="9">
        <v>300</v>
      </c>
      <c r="T126" s="16">
        <v>75</v>
      </c>
      <c r="U126" s="16" t="s">
        <v>21</v>
      </c>
      <c r="V126" s="16">
        <v>4</v>
      </c>
      <c r="W126" s="16">
        <v>0</v>
      </c>
      <c r="X126" s="16">
        <v>0</v>
      </c>
      <c r="Y126" s="16">
        <v>0</v>
      </c>
      <c r="Z126" s="16">
        <v>4</v>
      </c>
      <c r="AA126" s="16"/>
      <c r="AB126" s="16"/>
      <c r="AC126" s="16" t="s">
        <v>53</v>
      </c>
      <c r="AD126" s="16" t="s">
        <v>614</v>
      </c>
      <c r="AE126" s="16"/>
      <c r="AF126" s="16">
        <v>1970</v>
      </c>
      <c r="AG126" s="16" t="b">
        <v>0</v>
      </c>
      <c r="AH126" s="16"/>
      <c r="AI126" s="16"/>
      <c r="AJ126" s="16"/>
    </row>
    <row r="127" spans="1:42" s="13" customFormat="1" ht="19.149999999999999" customHeight="1" x14ac:dyDescent="0.25">
      <c r="A127" s="4">
        <v>126</v>
      </c>
      <c r="B127" s="15" t="s">
        <v>1224</v>
      </c>
      <c r="C127" s="15" t="s">
        <v>1213</v>
      </c>
      <c r="D127" s="7" t="s">
        <v>514</v>
      </c>
      <c r="E127" s="16" t="s">
        <v>1225</v>
      </c>
      <c r="F127" s="16" t="s">
        <v>37</v>
      </c>
      <c r="G127" s="16" t="s">
        <v>37</v>
      </c>
      <c r="H127" s="7" t="s">
        <v>515</v>
      </c>
      <c r="I127" s="7" t="s">
        <v>604</v>
      </c>
      <c r="J127" s="16"/>
      <c r="K127" s="16" t="s">
        <v>1226</v>
      </c>
      <c r="L127" s="16" t="s">
        <v>1227</v>
      </c>
      <c r="M127" s="16"/>
      <c r="N127" s="16" t="s">
        <v>1228</v>
      </c>
      <c r="O127" s="7" t="s">
        <v>1229</v>
      </c>
      <c r="P127" s="16">
        <v>3</v>
      </c>
      <c r="Q127" s="16">
        <v>50</v>
      </c>
      <c r="R127" s="9">
        <v>150</v>
      </c>
      <c r="T127" s="16">
        <v>37.5</v>
      </c>
      <c r="U127" s="16" t="s">
        <v>21</v>
      </c>
      <c r="V127" s="16">
        <v>2</v>
      </c>
      <c r="W127" s="16">
        <v>1</v>
      </c>
      <c r="X127" s="16">
        <v>0</v>
      </c>
      <c r="Y127" s="16">
        <v>0</v>
      </c>
      <c r="Z127" s="16">
        <v>3</v>
      </c>
      <c r="AA127" s="16"/>
      <c r="AB127" s="16"/>
      <c r="AC127" s="16" t="s">
        <v>40</v>
      </c>
      <c r="AD127" s="16"/>
      <c r="AE127" s="16"/>
      <c r="AF127" s="16">
        <v>1972</v>
      </c>
      <c r="AG127" s="16" t="b">
        <v>0</v>
      </c>
      <c r="AH127" s="16"/>
      <c r="AI127" s="16"/>
      <c r="AJ127" s="16"/>
    </row>
    <row r="128" spans="1:42" ht="39" x14ac:dyDescent="0.25">
      <c r="A128" s="4">
        <v>127</v>
      </c>
      <c r="B128" s="24" t="s">
        <v>1255</v>
      </c>
      <c r="C128" s="24" t="s">
        <v>1241</v>
      </c>
      <c r="D128" s="26" t="s">
        <v>1256</v>
      </c>
      <c r="E128" s="28" t="s">
        <v>871</v>
      </c>
      <c r="F128" s="28" t="s">
        <v>37</v>
      </c>
      <c r="G128" s="28" t="s">
        <v>37</v>
      </c>
      <c r="H128" s="26" t="s">
        <v>501</v>
      </c>
      <c r="I128" s="26" t="s">
        <v>604</v>
      </c>
      <c r="J128" s="28"/>
      <c r="K128" s="28" t="s">
        <v>1257</v>
      </c>
      <c r="L128" s="28" t="s">
        <v>1258</v>
      </c>
      <c r="M128" s="28"/>
      <c r="N128" s="28" t="s">
        <v>1259</v>
      </c>
      <c r="O128" s="26"/>
      <c r="P128" s="28">
        <v>3</v>
      </c>
      <c r="Q128" s="28">
        <v>120</v>
      </c>
      <c r="R128" s="9">
        <v>360</v>
      </c>
      <c r="S128" s="13"/>
      <c r="T128" s="28">
        <v>90</v>
      </c>
      <c r="U128" s="28" t="s">
        <v>21</v>
      </c>
      <c r="V128" s="28">
        <v>2</v>
      </c>
      <c r="W128" s="28">
        <v>3</v>
      </c>
      <c r="X128" s="28">
        <v>0</v>
      </c>
      <c r="Y128" s="28">
        <v>0</v>
      </c>
      <c r="Z128" s="28">
        <v>5</v>
      </c>
      <c r="AA128" s="28"/>
      <c r="AB128" s="28"/>
      <c r="AC128" s="28" t="s">
        <v>40</v>
      </c>
      <c r="AD128" s="28"/>
      <c r="AE128" s="28"/>
      <c r="AF128" s="28">
        <v>1960</v>
      </c>
      <c r="AG128" s="28" t="b">
        <v>0</v>
      </c>
      <c r="AH128" s="28"/>
      <c r="AI128" s="28"/>
      <c r="AJ128" s="28"/>
      <c r="AK128" s="13"/>
      <c r="AL128" s="13"/>
      <c r="AM128" s="13"/>
      <c r="AN128" s="13"/>
      <c r="AO128" s="13"/>
      <c r="AP128" s="13"/>
    </row>
    <row r="129" spans="1:36" s="13" customFormat="1" ht="19.149999999999999" customHeight="1" x14ac:dyDescent="0.25">
      <c r="A129" s="4">
        <v>128</v>
      </c>
      <c r="B129" s="15" t="s">
        <v>1246</v>
      </c>
      <c r="C129" s="15" t="s">
        <v>1241</v>
      </c>
      <c r="D129" s="7" t="s">
        <v>504</v>
      </c>
      <c r="E129" s="16" t="s">
        <v>84</v>
      </c>
      <c r="F129" s="16" t="s">
        <v>37</v>
      </c>
      <c r="G129" s="16" t="s">
        <v>37</v>
      </c>
      <c r="H129" s="7" t="s">
        <v>501</v>
      </c>
      <c r="I129" s="7" t="s">
        <v>604</v>
      </c>
      <c r="J129" s="16"/>
      <c r="K129" s="16" t="s">
        <v>1247</v>
      </c>
      <c r="L129" s="16" t="s">
        <v>1248</v>
      </c>
      <c r="M129" s="16"/>
      <c r="N129" s="16" t="s">
        <v>1249</v>
      </c>
      <c r="O129" s="7"/>
      <c r="P129" s="16">
        <v>2</v>
      </c>
      <c r="Q129" s="16">
        <v>40</v>
      </c>
      <c r="R129" s="9">
        <v>80</v>
      </c>
      <c r="T129" s="16">
        <v>20</v>
      </c>
      <c r="U129" s="16" t="s">
        <v>21</v>
      </c>
      <c r="V129" s="16">
        <v>1</v>
      </c>
      <c r="W129" s="16">
        <v>0</v>
      </c>
      <c r="X129" s="16">
        <v>0</v>
      </c>
      <c r="Y129" s="16">
        <v>0</v>
      </c>
      <c r="Z129" s="16">
        <v>1</v>
      </c>
      <c r="AA129" s="16"/>
      <c r="AB129" s="16"/>
      <c r="AC129" s="16" t="s">
        <v>40</v>
      </c>
      <c r="AD129" s="16"/>
      <c r="AE129" s="16"/>
      <c r="AF129" s="16">
        <v>1970</v>
      </c>
      <c r="AG129" s="16" t="b">
        <v>1</v>
      </c>
      <c r="AH129" s="16"/>
      <c r="AI129" s="16"/>
      <c r="AJ129" s="16"/>
    </row>
    <row r="130" spans="1:36" s="13" customFormat="1" ht="19.149999999999999" customHeight="1" x14ac:dyDescent="0.25">
      <c r="A130" s="4">
        <v>129</v>
      </c>
      <c r="B130" s="15" t="s">
        <v>1250</v>
      </c>
      <c r="C130" s="15" t="s">
        <v>1241</v>
      </c>
      <c r="D130" s="7" t="s">
        <v>1251</v>
      </c>
      <c r="E130" s="16" t="s">
        <v>136</v>
      </c>
      <c r="F130" s="16" t="s">
        <v>37</v>
      </c>
      <c r="G130" s="16" t="s">
        <v>37</v>
      </c>
      <c r="H130" s="7" t="s">
        <v>501</v>
      </c>
      <c r="I130" s="7" t="s">
        <v>604</v>
      </c>
      <c r="J130" s="16"/>
      <c r="K130" s="16" t="s">
        <v>1252</v>
      </c>
      <c r="L130" s="16" t="s">
        <v>1253</v>
      </c>
      <c r="M130" s="16"/>
      <c r="N130" s="16" t="s">
        <v>1254</v>
      </c>
      <c r="O130" s="7"/>
      <c r="P130" s="16">
        <v>2</v>
      </c>
      <c r="Q130" s="16">
        <v>80</v>
      </c>
      <c r="R130" s="9">
        <v>160</v>
      </c>
      <c r="T130" s="16">
        <v>40</v>
      </c>
      <c r="U130" s="16" t="s">
        <v>21</v>
      </c>
      <c r="V130" s="16">
        <v>1</v>
      </c>
      <c r="W130" s="16">
        <v>0</v>
      </c>
      <c r="X130" s="16">
        <v>0</v>
      </c>
      <c r="Y130" s="16">
        <v>0</v>
      </c>
      <c r="Z130" s="16">
        <v>1</v>
      </c>
      <c r="AA130" s="16"/>
      <c r="AB130" s="16"/>
      <c r="AC130" s="16" t="s">
        <v>40</v>
      </c>
      <c r="AD130" s="16"/>
      <c r="AE130" s="16"/>
      <c r="AF130" s="16">
        <v>1970</v>
      </c>
      <c r="AG130" s="16" t="b">
        <v>1</v>
      </c>
      <c r="AH130" s="16"/>
      <c r="AI130" s="16"/>
      <c r="AJ130" s="16"/>
    </row>
    <row r="131" spans="1:36" s="13" customFormat="1" ht="19.149999999999999" customHeight="1" x14ac:dyDescent="0.25">
      <c r="A131" s="4">
        <v>130</v>
      </c>
      <c r="B131" s="15" t="s">
        <v>1261</v>
      </c>
      <c r="C131" s="15" t="s">
        <v>1241</v>
      </c>
      <c r="D131" s="7" t="s">
        <v>1260</v>
      </c>
      <c r="E131" s="16" t="s">
        <v>626</v>
      </c>
      <c r="F131" s="16" t="s">
        <v>37</v>
      </c>
      <c r="G131" s="16" t="s">
        <v>37</v>
      </c>
      <c r="H131" s="7" t="s">
        <v>501</v>
      </c>
      <c r="I131" s="7" t="s">
        <v>604</v>
      </c>
      <c r="J131" s="16"/>
      <c r="K131" s="16" t="s">
        <v>1262</v>
      </c>
      <c r="L131" s="16" t="s">
        <v>1263</v>
      </c>
      <c r="M131" s="16"/>
      <c r="N131" s="16" t="s">
        <v>1264</v>
      </c>
      <c r="O131" s="7"/>
      <c r="P131" s="16">
        <v>2</v>
      </c>
      <c r="Q131" s="16">
        <v>70</v>
      </c>
      <c r="R131" s="9">
        <v>140</v>
      </c>
      <c r="T131" s="16">
        <v>35</v>
      </c>
      <c r="U131" s="16" t="s">
        <v>21</v>
      </c>
      <c r="V131" s="16">
        <v>2</v>
      </c>
      <c r="W131" s="16">
        <v>0</v>
      </c>
      <c r="X131" s="16">
        <v>0</v>
      </c>
      <c r="Y131" s="16">
        <v>0</v>
      </c>
      <c r="Z131" s="16">
        <v>2</v>
      </c>
      <c r="AA131" s="16"/>
      <c r="AB131" s="16"/>
      <c r="AC131" s="16" t="s">
        <v>40</v>
      </c>
      <c r="AD131" s="16"/>
      <c r="AE131" s="16"/>
      <c r="AF131" s="16">
        <v>1980</v>
      </c>
      <c r="AG131" s="16" t="b">
        <v>1</v>
      </c>
      <c r="AH131" s="16" t="s">
        <v>162</v>
      </c>
      <c r="AI131" s="16"/>
      <c r="AJ131" s="16"/>
    </row>
    <row r="132" spans="1:36" s="13" customFormat="1" ht="19.149999999999999" customHeight="1" x14ac:dyDescent="0.25">
      <c r="A132" s="4">
        <v>131</v>
      </c>
      <c r="B132" s="15" t="s">
        <v>1265</v>
      </c>
      <c r="C132" s="15" t="s">
        <v>1241</v>
      </c>
      <c r="D132" s="7" t="s">
        <v>1260</v>
      </c>
      <c r="E132" s="16" t="s">
        <v>340</v>
      </c>
      <c r="F132" s="16" t="s">
        <v>37</v>
      </c>
      <c r="G132" s="16" t="s">
        <v>37</v>
      </c>
      <c r="H132" s="7" t="s">
        <v>501</v>
      </c>
      <c r="I132" s="7" t="s">
        <v>604</v>
      </c>
      <c r="J132" s="16"/>
      <c r="K132" s="16" t="s">
        <v>1266</v>
      </c>
      <c r="L132" s="16" t="s">
        <v>1267</v>
      </c>
      <c r="M132" s="16"/>
      <c r="N132" s="16" t="s">
        <v>1268</v>
      </c>
      <c r="O132" s="7"/>
      <c r="P132" s="16">
        <v>2</v>
      </c>
      <c r="Q132" s="16">
        <v>100</v>
      </c>
      <c r="R132" s="9">
        <v>200</v>
      </c>
      <c r="T132" s="16">
        <v>50</v>
      </c>
      <c r="U132" s="16" t="s">
        <v>21</v>
      </c>
      <c r="V132" s="16">
        <v>1</v>
      </c>
      <c r="W132" s="16">
        <v>0</v>
      </c>
      <c r="X132" s="16">
        <v>0</v>
      </c>
      <c r="Y132" s="16">
        <v>0</v>
      </c>
      <c r="Z132" s="16">
        <v>1</v>
      </c>
      <c r="AA132" s="16"/>
      <c r="AB132" s="16"/>
      <c r="AC132" s="16" t="s">
        <v>40</v>
      </c>
      <c r="AD132" s="16"/>
      <c r="AE132" s="16"/>
      <c r="AF132" s="16">
        <v>1980</v>
      </c>
      <c r="AG132" s="16" t="b">
        <v>1</v>
      </c>
      <c r="AH132" s="16" t="s">
        <v>172</v>
      </c>
      <c r="AI132" s="16"/>
      <c r="AJ132" s="16"/>
    </row>
    <row r="133" spans="1:36" s="13" customFormat="1" ht="19.149999999999999" customHeight="1" x14ac:dyDescent="0.25">
      <c r="A133" s="4">
        <v>132</v>
      </c>
      <c r="B133" s="15" t="s">
        <v>1242</v>
      </c>
      <c r="C133" s="15" t="s">
        <v>1241</v>
      </c>
      <c r="D133" s="7" t="s">
        <v>1243</v>
      </c>
      <c r="E133" s="16" t="s">
        <v>123</v>
      </c>
      <c r="F133" s="16" t="s">
        <v>37</v>
      </c>
      <c r="G133" s="16" t="s">
        <v>37</v>
      </c>
      <c r="H133" s="7" t="s">
        <v>501</v>
      </c>
      <c r="I133" s="7" t="s">
        <v>604</v>
      </c>
      <c r="J133" s="16"/>
      <c r="K133" s="16" t="s">
        <v>1244</v>
      </c>
      <c r="L133" s="16" t="s">
        <v>1245</v>
      </c>
      <c r="M133" s="16"/>
      <c r="N133" s="16"/>
      <c r="O133" s="7"/>
      <c r="P133" s="16">
        <v>1</v>
      </c>
      <c r="Q133" s="16">
        <v>30</v>
      </c>
      <c r="R133" s="9">
        <v>30</v>
      </c>
      <c r="T133" s="16">
        <v>7.5</v>
      </c>
      <c r="U133" s="16" t="s">
        <v>21</v>
      </c>
      <c r="V133" s="16">
        <v>1</v>
      </c>
      <c r="W133" s="16">
        <v>0</v>
      </c>
      <c r="X133" s="16">
        <v>0</v>
      </c>
      <c r="Y133" s="16">
        <v>0</v>
      </c>
      <c r="Z133" s="16">
        <v>1</v>
      </c>
      <c r="AA133" s="16"/>
      <c r="AB133" s="16"/>
      <c r="AC133" s="16" t="s">
        <v>40</v>
      </c>
      <c r="AD133" s="16"/>
      <c r="AE133" s="16"/>
      <c r="AF133" s="16">
        <v>2000</v>
      </c>
      <c r="AG133" s="16" t="b">
        <v>0</v>
      </c>
      <c r="AH133" s="16"/>
      <c r="AI133" s="16"/>
      <c r="AJ133" s="16"/>
    </row>
    <row r="134" spans="1:36" s="13" customFormat="1" ht="19.149999999999999" customHeight="1" x14ac:dyDescent="0.25">
      <c r="A134" s="4">
        <v>133</v>
      </c>
      <c r="B134" s="15" t="s">
        <v>1277</v>
      </c>
      <c r="C134" s="15" t="s">
        <v>1278</v>
      </c>
      <c r="D134" s="7" t="s">
        <v>1220</v>
      </c>
      <c r="E134" s="16" t="s">
        <v>955</v>
      </c>
      <c r="F134" s="16" t="s">
        <v>37</v>
      </c>
      <c r="G134" s="16" t="s">
        <v>37</v>
      </c>
      <c r="H134" s="7" t="s">
        <v>488</v>
      </c>
      <c r="I134" s="7" t="s">
        <v>604</v>
      </c>
      <c r="J134" s="16"/>
      <c r="K134" s="16" t="s">
        <v>1279</v>
      </c>
      <c r="L134" s="16" t="s">
        <v>1280</v>
      </c>
      <c r="M134" s="16"/>
      <c r="N134" s="16" t="s">
        <v>1281</v>
      </c>
      <c r="O134" s="7"/>
      <c r="P134" s="16">
        <v>2</v>
      </c>
      <c r="Q134" s="16">
        <v>120</v>
      </c>
      <c r="R134" s="9">
        <v>240</v>
      </c>
      <c r="T134" s="16">
        <v>60</v>
      </c>
      <c r="U134" s="16" t="s">
        <v>21</v>
      </c>
      <c r="V134" s="16">
        <v>1</v>
      </c>
      <c r="W134" s="16">
        <v>0</v>
      </c>
      <c r="X134" s="16">
        <v>0</v>
      </c>
      <c r="Y134" s="16">
        <v>0</v>
      </c>
      <c r="Z134" s="16">
        <v>1</v>
      </c>
      <c r="AA134" s="16"/>
      <c r="AB134" s="16"/>
      <c r="AC134" s="16" t="s">
        <v>53</v>
      </c>
      <c r="AD134" s="16" t="s">
        <v>614</v>
      </c>
      <c r="AE134" s="16"/>
      <c r="AF134" s="16">
        <v>1960</v>
      </c>
      <c r="AG134" s="16" t="b">
        <v>1</v>
      </c>
      <c r="AH134" s="16" t="s">
        <v>282</v>
      </c>
      <c r="AI134" s="16"/>
      <c r="AJ134" s="16"/>
    </row>
    <row r="135" spans="1:36" s="13" customFormat="1" ht="19.149999999999999" customHeight="1" x14ac:dyDescent="0.25">
      <c r="A135" s="4">
        <v>134</v>
      </c>
      <c r="B135" s="15" t="s">
        <v>1282</v>
      </c>
      <c r="C135" s="15" t="s">
        <v>1278</v>
      </c>
      <c r="D135" s="7" t="s">
        <v>1283</v>
      </c>
      <c r="E135" s="16" t="s">
        <v>483</v>
      </c>
      <c r="F135" s="16" t="s">
        <v>37</v>
      </c>
      <c r="G135" s="16" t="s">
        <v>37</v>
      </c>
      <c r="H135" s="7" t="s">
        <v>488</v>
      </c>
      <c r="I135" s="7" t="s">
        <v>604</v>
      </c>
      <c r="J135" s="16"/>
      <c r="K135" s="16" t="s">
        <v>1284</v>
      </c>
      <c r="L135" s="16" t="s">
        <v>1285</v>
      </c>
      <c r="M135" s="16"/>
      <c r="N135" s="16" t="s">
        <v>1286</v>
      </c>
      <c r="O135" s="7"/>
      <c r="P135" s="16">
        <v>1</v>
      </c>
      <c r="Q135" s="16">
        <v>120</v>
      </c>
      <c r="R135" s="9">
        <v>120</v>
      </c>
      <c r="T135" s="16">
        <v>30</v>
      </c>
      <c r="U135" s="16" t="s">
        <v>21</v>
      </c>
      <c r="V135" s="16">
        <v>2</v>
      </c>
      <c r="W135" s="16">
        <v>0</v>
      </c>
      <c r="X135" s="16">
        <v>0</v>
      </c>
      <c r="Y135" s="16">
        <v>0</v>
      </c>
      <c r="Z135" s="16">
        <v>2</v>
      </c>
      <c r="AA135" s="16"/>
      <c r="AB135" s="16"/>
      <c r="AC135" s="16" t="s">
        <v>53</v>
      </c>
      <c r="AD135" s="16" t="s">
        <v>614</v>
      </c>
      <c r="AE135" s="16"/>
      <c r="AF135" s="16">
        <v>1950</v>
      </c>
      <c r="AG135" s="16" t="b">
        <v>1</v>
      </c>
      <c r="AH135" s="16" t="s">
        <v>162</v>
      </c>
      <c r="AI135" s="16"/>
      <c r="AJ135" s="16"/>
    </row>
    <row r="136" spans="1:36" s="13" customFormat="1" ht="19.149999999999999" customHeight="1" x14ac:dyDescent="0.25">
      <c r="A136" s="4">
        <v>135</v>
      </c>
      <c r="B136" s="15" t="s">
        <v>1291</v>
      </c>
      <c r="C136" s="15" t="s">
        <v>1278</v>
      </c>
      <c r="D136" s="7" t="s">
        <v>1288</v>
      </c>
      <c r="E136" s="16" t="s">
        <v>888</v>
      </c>
      <c r="F136" s="16" t="s">
        <v>37</v>
      </c>
      <c r="G136" s="16" t="s">
        <v>37</v>
      </c>
      <c r="H136" s="7" t="s">
        <v>488</v>
      </c>
      <c r="I136" s="7" t="s">
        <v>604</v>
      </c>
      <c r="J136" s="16"/>
      <c r="K136" s="16" t="s">
        <v>1292</v>
      </c>
      <c r="L136" s="16" t="s">
        <v>1293</v>
      </c>
      <c r="M136" s="16"/>
      <c r="N136" s="16"/>
      <c r="O136" s="7"/>
      <c r="P136" s="16">
        <v>2</v>
      </c>
      <c r="Q136" s="16">
        <v>123</v>
      </c>
      <c r="R136" s="9">
        <v>246</v>
      </c>
      <c r="T136" s="16">
        <v>61.5</v>
      </c>
      <c r="U136" s="16" t="s">
        <v>21</v>
      </c>
      <c r="V136" s="16">
        <v>2</v>
      </c>
      <c r="W136" s="16">
        <v>0</v>
      </c>
      <c r="X136" s="16">
        <v>0</v>
      </c>
      <c r="Y136" s="16">
        <v>0</v>
      </c>
      <c r="Z136" s="16">
        <v>2</v>
      </c>
      <c r="AA136" s="16"/>
      <c r="AB136" s="16"/>
      <c r="AC136" s="16" t="s">
        <v>53</v>
      </c>
      <c r="AD136" s="16"/>
      <c r="AE136" s="16"/>
      <c r="AF136" s="16">
        <v>1945</v>
      </c>
      <c r="AG136" s="16" t="b">
        <v>1</v>
      </c>
      <c r="AH136" s="16" t="s">
        <v>207</v>
      </c>
      <c r="AI136" s="16"/>
      <c r="AJ136" s="16"/>
    </row>
    <row r="137" spans="1:36" s="13" customFormat="1" ht="19.149999999999999" customHeight="1" x14ac:dyDescent="0.25">
      <c r="A137" s="4">
        <v>136</v>
      </c>
      <c r="B137" s="15" t="s">
        <v>1294</v>
      </c>
      <c r="C137" s="15" t="s">
        <v>1278</v>
      </c>
      <c r="D137" s="7" t="s">
        <v>1295</v>
      </c>
      <c r="E137" s="16" t="s">
        <v>1296</v>
      </c>
      <c r="F137" s="16" t="s">
        <v>37</v>
      </c>
      <c r="G137" s="16" t="s">
        <v>37</v>
      </c>
      <c r="H137" s="7" t="s">
        <v>488</v>
      </c>
      <c r="I137" s="7" t="s">
        <v>604</v>
      </c>
      <c r="J137" s="16"/>
      <c r="K137" s="16" t="s">
        <v>1297</v>
      </c>
      <c r="L137" s="16" t="s">
        <v>1298</v>
      </c>
      <c r="M137" s="16"/>
      <c r="N137" s="16" t="s">
        <v>1299</v>
      </c>
      <c r="O137" s="7"/>
      <c r="P137" s="16">
        <v>1</v>
      </c>
      <c r="Q137" s="16">
        <v>50</v>
      </c>
      <c r="R137" s="9">
        <v>50</v>
      </c>
      <c r="T137" s="16">
        <v>12.5</v>
      </c>
      <c r="U137" s="16" t="s">
        <v>21</v>
      </c>
      <c r="V137" s="16">
        <v>1</v>
      </c>
      <c r="W137" s="16">
        <v>0</v>
      </c>
      <c r="X137" s="16">
        <v>0</v>
      </c>
      <c r="Y137" s="16">
        <v>0</v>
      </c>
      <c r="Z137" s="16">
        <v>1</v>
      </c>
      <c r="AA137" s="16"/>
      <c r="AB137" s="16"/>
      <c r="AC137" s="16" t="s">
        <v>53</v>
      </c>
      <c r="AD137" s="16" t="s">
        <v>614</v>
      </c>
      <c r="AE137" s="16"/>
      <c r="AF137" s="16">
        <v>1960</v>
      </c>
      <c r="AG137" s="16" t="b">
        <v>0</v>
      </c>
      <c r="AH137" s="16"/>
      <c r="AI137" s="16"/>
      <c r="AJ137" s="16"/>
    </row>
    <row r="138" spans="1:36" s="13" customFormat="1" ht="19.149999999999999" customHeight="1" x14ac:dyDescent="0.25">
      <c r="A138" s="4">
        <v>137</v>
      </c>
      <c r="B138" s="15" t="s">
        <v>1300</v>
      </c>
      <c r="C138" s="15" t="s">
        <v>1278</v>
      </c>
      <c r="D138" s="7" t="s">
        <v>1295</v>
      </c>
      <c r="E138" s="16" t="s">
        <v>773</v>
      </c>
      <c r="F138" s="16" t="s">
        <v>37</v>
      </c>
      <c r="G138" s="16" t="s">
        <v>37</v>
      </c>
      <c r="H138" s="7" t="s">
        <v>488</v>
      </c>
      <c r="I138" s="7" t="s">
        <v>604</v>
      </c>
      <c r="J138" s="16"/>
      <c r="K138" s="16" t="s">
        <v>1297</v>
      </c>
      <c r="L138" s="16" t="s">
        <v>1301</v>
      </c>
      <c r="M138" s="16"/>
      <c r="N138" s="16" t="s">
        <v>1302</v>
      </c>
      <c r="O138" s="7"/>
      <c r="P138" s="16">
        <v>1</v>
      </c>
      <c r="Q138" s="16">
        <v>60</v>
      </c>
      <c r="R138" s="9">
        <v>60</v>
      </c>
      <c r="T138" s="16">
        <v>15</v>
      </c>
      <c r="U138" s="16" t="s">
        <v>21</v>
      </c>
      <c r="V138" s="16">
        <v>1</v>
      </c>
      <c r="W138" s="16">
        <v>1</v>
      </c>
      <c r="X138" s="16">
        <v>0</v>
      </c>
      <c r="Y138" s="16">
        <v>0</v>
      </c>
      <c r="Z138" s="16">
        <v>2</v>
      </c>
      <c r="AA138" s="16"/>
      <c r="AB138" s="16"/>
      <c r="AC138" s="16" t="s">
        <v>53</v>
      </c>
      <c r="AD138" s="16" t="s">
        <v>614</v>
      </c>
      <c r="AE138" s="16"/>
      <c r="AF138" s="16">
        <v>1950</v>
      </c>
      <c r="AG138" s="16" t="b">
        <v>0</v>
      </c>
      <c r="AH138" s="16"/>
      <c r="AI138" s="16"/>
      <c r="AJ138" s="16"/>
    </row>
    <row r="139" spans="1:36" s="13" customFormat="1" ht="19.149999999999999" customHeight="1" x14ac:dyDescent="0.25">
      <c r="A139" s="4">
        <v>138</v>
      </c>
      <c r="B139" s="15" t="s">
        <v>1303</v>
      </c>
      <c r="C139" s="15" t="s">
        <v>1278</v>
      </c>
      <c r="D139" s="7" t="s">
        <v>1304</v>
      </c>
      <c r="E139" s="16" t="s">
        <v>374</v>
      </c>
      <c r="F139" s="16" t="s">
        <v>37</v>
      </c>
      <c r="G139" s="16" t="s">
        <v>37</v>
      </c>
      <c r="H139" s="7" t="s">
        <v>488</v>
      </c>
      <c r="I139" s="7" t="s">
        <v>604</v>
      </c>
      <c r="J139" s="16"/>
      <c r="K139" s="16" t="s">
        <v>1305</v>
      </c>
      <c r="L139" s="16" t="s">
        <v>1306</v>
      </c>
      <c r="M139" s="16"/>
      <c r="N139" s="16"/>
      <c r="O139" s="7"/>
      <c r="P139" s="16">
        <v>2</v>
      </c>
      <c r="Q139" s="16">
        <v>60</v>
      </c>
      <c r="R139" s="9">
        <v>120</v>
      </c>
      <c r="T139" s="16">
        <v>30</v>
      </c>
      <c r="U139" s="16" t="s">
        <v>21</v>
      </c>
      <c r="V139" s="16">
        <v>2</v>
      </c>
      <c r="W139" s="16">
        <v>1</v>
      </c>
      <c r="X139" s="16">
        <v>0</v>
      </c>
      <c r="Y139" s="16">
        <v>0</v>
      </c>
      <c r="Z139" s="16">
        <v>3</v>
      </c>
      <c r="AA139" s="16"/>
      <c r="AB139" s="16"/>
      <c r="AC139" s="16" t="s">
        <v>53</v>
      </c>
      <c r="AD139" s="16" t="s">
        <v>614</v>
      </c>
      <c r="AE139" s="16"/>
      <c r="AF139" s="16">
        <v>1970</v>
      </c>
      <c r="AG139" s="16" t="b">
        <v>0</v>
      </c>
      <c r="AH139" s="16"/>
      <c r="AI139" s="16"/>
      <c r="AJ139" s="16"/>
    </row>
    <row r="140" spans="1:36" s="13" customFormat="1" ht="19.149999999999999" customHeight="1" x14ac:dyDescent="0.25">
      <c r="A140" s="4">
        <v>139</v>
      </c>
      <c r="B140" s="15" t="s">
        <v>1287</v>
      </c>
      <c r="C140" s="15" t="s">
        <v>1278</v>
      </c>
      <c r="D140" s="7" t="s">
        <v>1288</v>
      </c>
      <c r="E140" s="16" t="s">
        <v>483</v>
      </c>
      <c r="F140" s="16" t="s">
        <v>37</v>
      </c>
      <c r="G140" s="16" t="s">
        <v>37</v>
      </c>
      <c r="H140" s="7" t="s">
        <v>488</v>
      </c>
      <c r="I140" s="7" t="s">
        <v>604</v>
      </c>
      <c r="J140" s="16"/>
      <c r="K140" s="16" t="s">
        <v>1289</v>
      </c>
      <c r="L140" s="16" t="s">
        <v>1290</v>
      </c>
      <c r="M140" s="16"/>
      <c r="N140" s="16"/>
      <c r="O140" s="7"/>
      <c r="P140" s="16">
        <v>4</v>
      </c>
      <c r="Q140" s="16">
        <v>100</v>
      </c>
      <c r="R140" s="9">
        <v>400</v>
      </c>
      <c r="T140" s="16">
        <v>100</v>
      </c>
      <c r="U140" s="16" t="s">
        <v>21</v>
      </c>
      <c r="V140" s="16">
        <v>7</v>
      </c>
      <c r="W140" s="16">
        <v>0</v>
      </c>
      <c r="X140" s="16">
        <v>0</v>
      </c>
      <c r="Y140" s="16">
        <v>0</v>
      </c>
      <c r="Z140" s="16">
        <v>7</v>
      </c>
      <c r="AA140" s="16"/>
      <c r="AB140" s="16"/>
      <c r="AC140" s="16" t="s">
        <v>40</v>
      </c>
      <c r="AD140" s="16" t="s">
        <v>681</v>
      </c>
      <c r="AE140" s="16"/>
      <c r="AF140" s="16">
        <v>1950</v>
      </c>
      <c r="AG140" s="16" t="b">
        <v>0</v>
      </c>
      <c r="AH140" s="16"/>
      <c r="AI140" s="16"/>
      <c r="AJ140" s="16"/>
    </row>
    <row r="141" spans="1:36" s="13" customFormat="1" ht="19.149999999999999" customHeight="1" x14ac:dyDescent="0.25">
      <c r="A141" s="4">
        <v>140</v>
      </c>
      <c r="B141" s="15" t="s">
        <v>1312</v>
      </c>
      <c r="C141" s="15" t="s">
        <v>1278</v>
      </c>
      <c r="D141" s="7" t="s">
        <v>1313</v>
      </c>
      <c r="E141" s="16" t="s">
        <v>566</v>
      </c>
      <c r="F141" s="16" t="s">
        <v>37</v>
      </c>
      <c r="G141" s="16" t="s">
        <v>37</v>
      </c>
      <c r="H141" s="7" t="s">
        <v>488</v>
      </c>
      <c r="I141" s="7" t="s">
        <v>604</v>
      </c>
      <c r="J141" s="16"/>
      <c r="K141" s="16" t="s">
        <v>1314</v>
      </c>
      <c r="L141" s="16" t="s">
        <v>1315</v>
      </c>
      <c r="M141" s="16"/>
      <c r="N141" s="16" t="s">
        <v>1316</v>
      </c>
      <c r="O141" s="7" t="s">
        <v>1317</v>
      </c>
      <c r="P141" s="16">
        <v>4</v>
      </c>
      <c r="Q141" s="16">
        <v>150</v>
      </c>
      <c r="R141" s="9">
        <v>600</v>
      </c>
      <c r="T141" s="16">
        <v>150</v>
      </c>
      <c r="U141" s="16" t="s">
        <v>21</v>
      </c>
      <c r="V141" s="16">
        <v>5</v>
      </c>
      <c r="W141" s="16">
        <v>0</v>
      </c>
      <c r="X141" s="16">
        <v>0</v>
      </c>
      <c r="Y141" s="16">
        <v>0</v>
      </c>
      <c r="Z141" s="16">
        <v>5</v>
      </c>
      <c r="AA141" s="16"/>
      <c r="AB141" s="16"/>
      <c r="AC141" s="16" t="s">
        <v>40</v>
      </c>
      <c r="AD141" s="16" t="s">
        <v>614</v>
      </c>
      <c r="AE141" s="16"/>
      <c r="AF141" s="16">
        <v>1950</v>
      </c>
      <c r="AG141" s="16" t="b">
        <v>0</v>
      </c>
      <c r="AH141" s="16"/>
      <c r="AI141" s="16"/>
      <c r="AJ141" s="16"/>
    </row>
    <row r="142" spans="1:36" s="13" customFormat="1" ht="19.149999999999999" customHeight="1" x14ac:dyDescent="0.25">
      <c r="A142" s="4">
        <v>141</v>
      </c>
      <c r="B142" s="15" t="s">
        <v>1333</v>
      </c>
      <c r="C142" s="15" t="s">
        <v>1278</v>
      </c>
      <c r="D142" s="7" t="s">
        <v>1313</v>
      </c>
      <c r="E142" s="16" t="s">
        <v>640</v>
      </c>
      <c r="F142" s="16" t="s">
        <v>37</v>
      </c>
      <c r="G142" s="16" t="s">
        <v>37</v>
      </c>
      <c r="H142" s="7" t="s">
        <v>488</v>
      </c>
      <c r="I142" s="7" t="s">
        <v>604</v>
      </c>
      <c r="J142" s="16"/>
      <c r="K142" s="16" t="s">
        <v>1334</v>
      </c>
      <c r="L142" s="16" t="s">
        <v>1335</v>
      </c>
      <c r="M142" s="16"/>
      <c r="N142" s="16" t="s">
        <v>1336</v>
      </c>
      <c r="O142" s="7" t="s">
        <v>1337</v>
      </c>
      <c r="P142" s="16">
        <v>3</v>
      </c>
      <c r="Q142" s="16">
        <v>75</v>
      </c>
      <c r="R142" s="9">
        <v>225</v>
      </c>
      <c r="T142" s="16">
        <v>56.25</v>
      </c>
      <c r="U142" s="16" t="s">
        <v>21</v>
      </c>
      <c r="V142" s="16">
        <v>3</v>
      </c>
      <c r="W142" s="16">
        <v>0</v>
      </c>
      <c r="X142" s="16">
        <v>0</v>
      </c>
      <c r="Y142" s="16">
        <v>0</v>
      </c>
      <c r="Z142" s="16">
        <v>3</v>
      </c>
      <c r="AA142" s="16"/>
      <c r="AB142" s="16"/>
      <c r="AC142" s="16" t="s">
        <v>40</v>
      </c>
      <c r="AD142" s="16" t="s">
        <v>614</v>
      </c>
      <c r="AE142" s="16"/>
      <c r="AF142" s="16">
        <v>1975</v>
      </c>
      <c r="AG142" s="16" t="b">
        <v>0</v>
      </c>
      <c r="AH142" s="16"/>
      <c r="AI142" s="16"/>
      <c r="AJ142" s="16"/>
    </row>
    <row r="143" spans="1:36" s="13" customFormat="1" ht="19.149999999999999" customHeight="1" x14ac:dyDescent="0.25">
      <c r="A143" s="4">
        <v>142</v>
      </c>
      <c r="B143" s="15" t="s">
        <v>1318</v>
      </c>
      <c r="C143" s="15" t="s">
        <v>1278</v>
      </c>
      <c r="D143" s="7" t="s">
        <v>1214</v>
      </c>
      <c r="E143" s="16" t="s">
        <v>900</v>
      </c>
      <c r="F143" s="16" t="s">
        <v>37</v>
      </c>
      <c r="G143" s="16" t="s">
        <v>37</v>
      </c>
      <c r="H143" s="7" t="s">
        <v>488</v>
      </c>
      <c r="I143" s="7" t="s">
        <v>604</v>
      </c>
      <c r="J143" s="16"/>
      <c r="K143" s="16" t="s">
        <v>1319</v>
      </c>
      <c r="L143" s="16" t="s">
        <v>1320</v>
      </c>
      <c r="M143" s="16"/>
      <c r="N143" s="16" t="s">
        <v>1321</v>
      </c>
      <c r="O143" s="7"/>
      <c r="P143" s="16">
        <v>2</v>
      </c>
      <c r="Q143" s="16">
        <v>200</v>
      </c>
      <c r="R143" s="9">
        <v>400</v>
      </c>
      <c r="T143" s="16">
        <v>100</v>
      </c>
      <c r="U143" s="16" t="s">
        <v>21</v>
      </c>
      <c r="V143" s="16">
        <v>1</v>
      </c>
      <c r="W143" s="16">
        <v>0</v>
      </c>
      <c r="X143" s="16">
        <v>0</v>
      </c>
      <c r="Y143" s="16">
        <v>0</v>
      </c>
      <c r="Z143" s="16">
        <v>1</v>
      </c>
      <c r="AA143" s="16"/>
      <c r="AB143" s="16"/>
      <c r="AC143" s="16" t="s">
        <v>40</v>
      </c>
      <c r="AD143" s="16" t="s">
        <v>614</v>
      </c>
      <c r="AE143" s="16"/>
      <c r="AF143" s="16">
        <v>1970</v>
      </c>
      <c r="AG143" s="16" t="b">
        <v>0</v>
      </c>
      <c r="AH143" s="16"/>
      <c r="AI143" s="16"/>
      <c r="AJ143" s="16"/>
    </row>
    <row r="144" spans="1:36" s="13" customFormat="1" ht="19.149999999999999" customHeight="1" x14ac:dyDescent="0.25">
      <c r="A144" s="4">
        <v>143</v>
      </c>
      <c r="B144" s="15" t="s">
        <v>1322</v>
      </c>
      <c r="C144" s="15" t="s">
        <v>1278</v>
      </c>
      <c r="D144" s="7" t="s">
        <v>1214</v>
      </c>
      <c r="E144" s="16" t="s">
        <v>1323</v>
      </c>
      <c r="F144" s="16" t="s">
        <v>37</v>
      </c>
      <c r="G144" s="16" t="s">
        <v>37</v>
      </c>
      <c r="H144" s="7" t="s">
        <v>488</v>
      </c>
      <c r="I144" s="7" t="s">
        <v>604</v>
      </c>
      <c r="J144" s="16"/>
      <c r="K144" s="16" t="s">
        <v>1324</v>
      </c>
      <c r="L144" s="16" t="s">
        <v>1325</v>
      </c>
      <c r="M144" s="16"/>
      <c r="N144" s="16" t="s">
        <v>1326</v>
      </c>
      <c r="O144" s="7" t="s">
        <v>1327</v>
      </c>
      <c r="P144" s="16">
        <v>2</v>
      </c>
      <c r="Q144" s="16">
        <v>100</v>
      </c>
      <c r="R144" s="9">
        <v>200</v>
      </c>
      <c r="T144" s="16">
        <v>50</v>
      </c>
      <c r="U144" s="16" t="s">
        <v>21</v>
      </c>
      <c r="V144" s="16">
        <v>2</v>
      </c>
      <c r="W144" s="16">
        <v>0</v>
      </c>
      <c r="X144" s="16">
        <v>0</v>
      </c>
      <c r="Y144" s="16">
        <v>0</v>
      </c>
      <c r="Z144" s="16">
        <v>2</v>
      </c>
      <c r="AA144" s="16"/>
      <c r="AB144" s="16"/>
      <c r="AC144" s="16" t="s">
        <v>40</v>
      </c>
      <c r="AD144" s="16" t="s">
        <v>614</v>
      </c>
      <c r="AE144" s="16"/>
      <c r="AF144" s="16">
        <v>1955</v>
      </c>
      <c r="AG144" s="16" t="b">
        <v>1</v>
      </c>
      <c r="AH144" s="16" t="s">
        <v>162</v>
      </c>
      <c r="AI144" s="16"/>
      <c r="AJ144" s="16"/>
    </row>
    <row r="145" spans="1:42" s="13" customFormat="1" ht="19.149999999999999" customHeight="1" x14ac:dyDescent="0.25">
      <c r="A145" s="4">
        <v>144</v>
      </c>
      <c r="B145" s="5" t="s">
        <v>484</v>
      </c>
      <c r="C145" s="5" t="s">
        <v>485</v>
      </c>
      <c r="D145" s="6" t="s">
        <v>486</v>
      </c>
      <c r="E145" s="5" t="s">
        <v>487</v>
      </c>
      <c r="F145" s="5" t="s">
        <v>37</v>
      </c>
      <c r="G145" s="5" t="s">
        <v>37</v>
      </c>
      <c r="H145" s="7" t="s">
        <v>488</v>
      </c>
      <c r="I145" s="6" t="s">
        <v>38</v>
      </c>
      <c r="J145" s="8">
        <v>6</v>
      </c>
      <c r="K145" s="5" t="s">
        <v>489</v>
      </c>
      <c r="L145" s="5" t="s">
        <v>490</v>
      </c>
      <c r="M145" s="5"/>
      <c r="N145" s="8"/>
      <c r="O145" s="11"/>
      <c r="P145" s="8">
        <v>4</v>
      </c>
      <c r="Q145" s="8">
        <v>300</v>
      </c>
      <c r="R145" s="21">
        <v>1200</v>
      </c>
      <c r="S145" s="22" t="s">
        <v>39</v>
      </c>
      <c r="T145" s="8"/>
      <c r="U145" s="8"/>
      <c r="V145" s="8">
        <v>6</v>
      </c>
      <c r="W145" s="8">
        <v>1</v>
      </c>
      <c r="X145" s="5"/>
      <c r="Y145" s="8">
        <v>0</v>
      </c>
      <c r="Z145" s="8">
        <v>7</v>
      </c>
      <c r="AA145" s="5"/>
      <c r="AB145" s="8"/>
      <c r="AC145" s="5" t="s">
        <v>40</v>
      </c>
      <c r="AD145" s="5"/>
      <c r="AE145" s="8"/>
      <c r="AF145" s="5" t="s">
        <v>140</v>
      </c>
      <c r="AG145" s="8" t="b">
        <v>0</v>
      </c>
      <c r="AH145" s="8"/>
      <c r="AI145" s="5"/>
      <c r="AJ145" s="8"/>
      <c r="AK145" s="9"/>
      <c r="AL145" s="9"/>
      <c r="AM145" s="10"/>
      <c r="AN145" s="9"/>
      <c r="AO145" s="10"/>
      <c r="AP145" s="10"/>
    </row>
    <row r="146" spans="1:42" s="13" customFormat="1" ht="19.149999999999999" customHeight="1" x14ac:dyDescent="0.25">
      <c r="A146" s="4">
        <v>145</v>
      </c>
      <c r="B146" s="5" t="s">
        <v>491</v>
      </c>
      <c r="C146" s="5" t="s">
        <v>485</v>
      </c>
      <c r="D146" s="6" t="s">
        <v>492</v>
      </c>
      <c r="E146" s="5" t="s">
        <v>493</v>
      </c>
      <c r="F146" s="5" t="s">
        <v>37</v>
      </c>
      <c r="G146" s="5" t="s">
        <v>37</v>
      </c>
      <c r="H146" s="7" t="s">
        <v>494</v>
      </c>
      <c r="I146" s="6" t="s">
        <v>38</v>
      </c>
      <c r="J146" s="8">
        <v>4</v>
      </c>
      <c r="K146" s="5" t="s">
        <v>495</v>
      </c>
      <c r="L146" s="5" t="s">
        <v>496</v>
      </c>
      <c r="M146" s="5"/>
      <c r="N146" s="8"/>
      <c r="O146" s="11"/>
      <c r="P146" s="8">
        <v>4</v>
      </c>
      <c r="Q146" s="8">
        <v>150</v>
      </c>
      <c r="R146" s="21">
        <v>600</v>
      </c>
      <c r="S146" s="22" t="s">
        <v>39</v>
      </c>
      <c r="T146" s="8"/>
      <c r="U146" s="8"/>
      <c r="V146" s="8">
        <v>4</v>
      </c>
      <c r="W146" s="8">
        <v>0</v>
      </c>
      <c r="X146" s="5"/>
      <c r="Y146" s="8">
        <v>0</v>
      </c>
      <c r="Z146" s="8">
        <v>4</v>
      </c>
      <c r="AA146" s="5"/>
      <c r="AB146" s="8"/>
      <c r="AC146" s="5" t="s">
        <v>40</v>
      </c>
      <c r="AD146" s="5"/>
      <c r="AE146" s="8"/>
      <c r="AF146" s="5" t="s">
        <v>140</v>
      </c>
      <c r="AG146" s="8" t="b">
        <v>0</v>
      </c>
      <c r="AH146" s="8"/>
      <c r="AI146" s="5"/>
      <c r="AJ146" s="8"/>
      <c r="AK146" s="9"/>
      <c r="AL146" s="9"/>
      <c r="AM146" s="10"/>
      <c r="AN146" s="9"/>
      <c r="AO146" s="10"/>
      <c r="AP146" s="10"/>
    </row>
    <row r="147" spans="1:42" ht="26.25" x14ac:dyDescent="0.25">
      <c r="A147" s="4">
        <v>146</v>
      </c>
      <c r="B147" s="22" t="s">
        <v>468</v>
      </c>
      <c r="C147" s="22" t="s">
        <v>469</v>
      </c>
      <c r="D147" s="27" t="s">
        <v>470</v>
      </c>
      <c r="E147" s="22" t="s">
        <v>103</v>
      </c>
      <c r="F147" s="22" t="s">
        <v>37</v>
      </c>
      <c r="G147" s="22" t="s">
        <v>37</v>
      </c>
      <c r="H147" s="26" t="s">
        <v>471</v>
      </c>
      <c r="I147" s="27" t="s">
        <v>38</v>
      </c>
      <c r="J147" s="21">
        <v>2</v>
      </c>
      <c r="K147" s="22" t="s">
        <v>472</v>
      </c>
      <c r="L147" s="22" t="s">
        <v>473</v>
      </c>
      <c r="M147" s="22"/>
      <c r="N147" s="21"/>
      <c r="O147" s="29"/>
      <c r="P147" s="21">
        <v>2</v>
      </c>
      <c r="Q147" s="21">
        <v>140</v>
      </c>
      <c r="R147" s="21">
        <v>280</v>
      </c>
      <c r="S147" s="22" t="s">
        <v>42</v>
      </c>
      <c r="T147" s="21"/>
      <c r="U147" s="21"/>
      <c r="V147" s="21">
        <v>2</v>
      </c>
      <c r="W147" s="21">
        <v>0</v>
      </c>
      <c r="X147" s="22"/>
      <c r="Y147" s="21">
        <v>0</v>
      </c>
      <c r="Z147" s="21">
        <v>2</v>
      </c>
      <c r="AA147" s="22"/>
      <c r="AB147" s="21"/>
      <c r="AC147" s="22" t="s">
        <v>53</v>
      </c>
      <c r="AD147" s="22"/>
      <c r="AE147" s="21"/>
      <c r="AF147" s="22" t="s">
        <v>102</v>
      </c>
      <c r="AG147" s="21" t="b">
        <v>0</v>
      </c>
      <c r="AH147" s="21"/>
      <c r="AI147" s="22"/>
      <c r="AJ147" s="21"/>
      <c r="AK147" s="9"/>
      <c r="AL147" s="9"/>
      <c r="AM147" s="10"/>
      <c r="AN147" s="9"/>
      <c r="AO147" s="10"/>
      <c r="AP147" s="10"/>
    </row>
    <row r="148" spans="1:42" ht="26.25" x14ac:dyDescent="0.25">
      <c r="A148" s="4">
        <v>147</v>
      </c>
      <c r="B148" s="22" t="s">
        <v>474</v>
      </c>
      <c r="C148" s="22" t="s">
        <v>469</v>
      </c>
      <c r="D148" s="27" t="s">
        <v>475</v>
      </c>
      <c r="E148" s="22" t="s">
        <v>177</v>
      </c>
      <c r="F148" s="22" t="s">
        <v>37</v>
      </c>
      <c r="G148" s="22" t="s">
        <v>37</v>
      </c>
      <c r="H148" s="26" t="s">
        <v>471</v>
      </c>
      <c r="I148" s="27" t="s">
        <v>38</v>
      </c>
      <c r="J148" s="21">
        <v>1</v>
      </c>
      <c r="K148" s="21"/>
      <c r="L148" s="22" t="s">
        <v>476</v>
      </c>
      <c r="M148" s="22"/>
      <c r="N148" s="21"/>
      <c r="O148" s="29"/>
      <c r="P148" s="21">
        <v>2</v>
      </c>
      <c r="Q148" s="21">
        <v>60</v>
      </c>
      <c r="R148" s="21">
        <v>120</v>
      </c>
      <c r="S148" s="22" t="s">
        <v>42</v>
      </c>
      <c r="T148" s="21"/>
      <c r="U148" s="21"/>
      <c r="V148" s="21">
        <v>1</v>
      </c>
      <c r="W148" s="21">
        <v>0</v>
      </c>
      <c r="X148" s="22"/>
      <c r="Y148" s="21">
        <v>0</v>
      </c>
      <c r="Z148" s="21">
        <v>1</v>
      </c>
      <c r="AA148" s="22"/>
      <c r="AB148" s="21"/>
      <c r="AC148" s="22" t="s">
        <v>53</v>
      </c>
      <c r="AD148" s="21"/>
      <c r="AE148" s="21"/>
      <c r="AF148" s="22" t="s">
        <v>140</v>
      </c>
      <c r="AG148" s="21" t="b">
        <v>0</v>
      </c>
      <c r="AH148" s="21"/>
      <c r="AI148" s="22"/>
      <c r="AJ148" s="21"/>
      <c r="AK148" s="9"/>
      <c r="AL148" s="9"/>
      <c r="AM148" s="10"/>
      <c r="AN148" s="9"/>
      <c r="AO148" s="10"/>
      <c r="AP148" s="10"/>
    </row>
    <row r="149" spans="1:42" s="13" customFormat="1" ht="19.149999999999999" customHeight="1" x14ac:dyDescent="0.25">
      <c r="A149" s="4">
        <v>148</v>
      </c>
      <c r="B149" s="15" t="s">
        <v>1349</v>
      </c>
      <c r="C149" s="15" t="s">
        <v>1339</v>
      </c>
      <c r="D149" s="7" t="s">
        <v>1350</v>
      </c>
      <c r="E149" s="16" t="s">
        <v>1351</v>
      </c>
      <c r="F149" s="16" t="s">
        <v>37</v>
      </c>
      <c r="G149" s="16" t="s">
        <v>37</v>
      </c>
      <c r="H149" s="7" t="s">
        <v>440</v>
      </c>
      <c r="I149" s="7" t="s">
        <v>604</v>
      </c>
      <c r="J149" s="16"/>
      <c r="K149" s="16" t="s">
        <v>1352</v>
      </c>
      <c r="L149" s="16" t="s">
        <v>1353</v>
      </c>
      <c r="M149" s="16"/>
      <c r="N149" s="16" t="s">
        <v>1354</v>
      </c>
      <c r="O149" s="7" t="s">
        <v>1355</v>
      </c>
      <c r="P149" s="16">
        <v>2</v>
      </c>
      <c r="Q149" s="16">
        <v>80</v>
      </c>
      <c r="R149" s="9">
        <v>160</v>
      </c>
      <c r="T149" s="16">
        <v>40</v>
      </c>
      <c r="U149" s="16" t="s">
        <v>21</v>
      </c>
      <c r="V149" s="16">
        <v>2</v>
      </c>
      <c r="W149" s="16">
        <v>0</v>
      </c>
      <c r="X149" s="16">
        <v>0</v>
      </c>
      <c r="Y149" s="16">
        <v>0</v>
      </c>
      <c r="Z149" s="16">
        <v>2</v>
      </c>
      <c r="AA149" s="16"/>
      <c r="AB149" s="16"/>
      <c r="AC149" s="16" t="s">
        <v>53</v>
      </c>
      <c r="AD149" s="16" t="s">
        <v>614</v>
      </c>
      <c r="AE149" s="16"/>
      <c r="AF149" s="16">
        <v>1980</v>
      </c>
      <c r="AG149" s="16" t="b">
        <v>0</v>
      </c>
      <c r="AH149" s="16"/>
      <c r="AI149" s="16"/>
      <c r="AJ149" s="16"/>
    </row>
    <row r="150" spans="1:42" s="13" customFormat="1" ht="19.149999999999999" customHeight="1" x14ac:dyDescent="0.25">
      <c r="A150" s="4">
        <v>149</v>
      </c>
      <c r="B150" s="15" t="s">
        <v>1338</v>
      </c>
      <c r="C150" s="15" t="s">
        <v>1339</v>
      </c>
      <c r="D150" s="7" t="s">
        <v>1340</v>
      </c>
      <c r="E150" s="16" t="s">
        <v>92</v>
      </c>
      <c r="F150" s="16" t="s">
        <v>37</v>
      </c>
      <c r="G150" s="16" t="s">
        <v>37</v>
      </c>
      <c r="H150" s="7" t="s">
        <v>440</v>
      </c>
      <c r="I150" s="7" t="s">
        <v>604</v>
      </c>
      <c r="J150" s="16"/>
      <c r="K150" s="16" t="s">
        <v>1341</v>
      </c>
      <c r="L150" s="16" t="s">
        <v>1342</v>
      </c>
      <c r="M150" s="16"/>
      <c r="N150" s="16" t="s">
        <v>1343</v>
      </c>
      <c r="O150" s="7"/>
      <c r="P150" s="16">
        <v>3</v>
      </c>
      <c r="Q150" s="16">
        <v>130</v>
      </c>
      <c r="R150" s="9">
        <v>390</v>
      </c>
      <c r="T150" s="16">
        <v>97.5</v>
      </c>
      <c r="U150" s="16" t="s">
        <v>21</v>
      </c>
      <c r="V150" s="16">
        <v>3</v>
      </c>
      <c r="W150" s="16">
        <v>1</v>
      </c>
      <c r="X150" s="16">
        <v>0</v>
      </c>
      <c r="Y150" s="16">
        <v>0</v>
      </c>
      <c r="Z150" s="16">
        <v>4</v>
      </c>
      <c r="AA150" s="16"/>
      <c r="AB150" s="16"/>
      <c r="AC150" s="16" t="s">
        <v>40</v>
      </c>
      <c r="AD150" s="16" t="s">
        <v>614</v>
      </c>
      <c r="AE150" s="16"/>
      <c r="AF150" s="16">
        <v>1980</v>
      </c>
      <c r="AG150" s="16" t="b">
        <v>0</v>
      </c>
      <c r="AH150" s="16"/>
      <c r="AI150" s="16"/>
      <c r="AJ150" s="16"/>
    </row>
    <row r="151" spans="1:42" s="13" customFormat="1" ht="19.149999999999999" customHeight="1" x14ac:dyDescent="0.25">
      <c r="A151" s="4">
        <v>150</v>
      </c>
      <c r="B151" s="15" t="s">
        <v>1344</v>
      </c>
      <c r="C151" s="15" t="s">
        <v>1339</v>
      </c>
      <c r="D151" s="7" t="s">
        <v>1345</v>
      </c>
      <c r="E151" s="16" t="s">
        <v>203</v>
      </c>
      <c r="F151" s="16" t="s">
        <v>37</v>
      </c>
      <c r="G151" s="16" t="s">
        <v>37</v>
      </c>
      <c r="H151" s="7" t="s">
        <v>440</v>
      </c>
      <c r="I151" s="7" t="s">
        <v>604</v>
      </c>
      <c r="J151" s="16"/>
      <c r="K151" s="16" t="s">
        <v>1341</v>
      </c>
      <c r="L151" s="16" t="s">
        <v>1346</v>
      </c>
      <c r="M151" s="16"/>
      <c r="N151" s="16" t="s">
        <v>1347</v>
      </c>
      <c r="O151" s="7" t="s">
        <v>1348</v>
      </c>
      <c r="P151" s="16">
        <v>3</v>
      </c>
      <c r="Q151" s="16">
        <v>130</v>
      </c>
      <c r="R151" s="9">
        <v>390</v>
      </c>
      <c r="T151" s="16">
        <v>97.5</v>
      </c>
      <c r="U151" s="16" t="s">
        <v>21</v>
      </c>
      <c r="V151" s="16">
        <v>3</v>
      </c>
      <c r="W151" s="16">
        <v>1</v>
      </c>
      <c r="X151" s="16">
        <v>0</v>
      </c>
      <c r="Y151" s="16">
        <v>0</v>
      </c>
      <c r="Z151" s="16">
        <v>4</v>
      </c>
      <c r="AA151" s="16"/>
      <c r="AB151" s="16"/>
      <c r="AC151" s="16" t="s">
        <v>40</v>
      </c>
      <c r="AD151" s="16" t="s">
        <v>614</v>
      </c>
      <c r="AE151" s="16"/>
      <c r="AF151" s="16">
        <v>1980</v>
      </c>
      <c r="AG151" s="16" t="b">
        <v>0</v>
      </c>
      <c r="AH151" s="16"/>
      <c r="AI151" s="16"/>
      <c r="AJ151" s="16"/>
    </row>
    <row r="152" spans="1:42" s="13" customFormat="1" ht="19.149999999999999" customHeight="1" x14ac:dyDescent="0.25">
      <c r="A152" s="4">
        <v>151</v>
      </c>
      <c r="B152" s="15" t="s">
        <v>1356</v>
      </c>
      <c r="C152" s="15" t="s">
        <v>1339</v>
      </c>
      <c r="D152" s="7" t="s">
        <v>1357</v>
      </c>
      <c r="E152" s="16" t="s">
        <v>156</v>
      </c>
      <c r="F152" s="16" t="s">
        <v>37</v>
      </c>
      <c r="G152" s="16" t="s">
        <v>37</v>
      </c>
      <c r="H152" s="7" t="s">
        <v>440</v>
      </c>
      <c r="I152" s="7" t="s">
        <v>604</v>
      </c>
      <c r="J152" s="16"/>
      <c r="K152" s="16" t="s">
        <v>1358</v>
      </c>
      <c r="L152" s="16" t="s">
        <v>1359</v>
      </c>
      <c r="M152" s="16"/>
      <c r="N152" s="16"/>
      <c r="O152" s="7" t="s">
        <v>1360</v>
      </c>
      <c r="P152" s="16">
        <v>2</v>
      </c>
      <c r="Q152" s="16">
        <v>90</v>
      </c>
      <c r="R152" s="9">
        <v>180</v>
      </c>
      <c r="T152" s="16">
        <v>45</v>
      </c>
      <c r="U152" s="16" t="s">
        <v>21</v>
      </c>
      <c r="V152" s="16">
        <v>3</v>
      </c>
      <c r="W152" s="16">
        <v>0</v>
      </c>
      <c r="X152" s="16">
        <v>0</v>
      </c>
      <c r="Y152" s="16">
        <v>0</v>
      </c>
      <c r="Z152" s="16">
        <v>3</v>
      </c>
      <c r="AA152" s="16"/>
      <c r="AB152" s="16"/>
      <c r="AC152" s="16" t="s">
        <v>40</v>
      </c>
      <c r="AD152" s="16" t="s">
        <v>614</v>
      </c>
      <c r="AE152" s="16"/>
      <c r="AF152" s="16">
        <v>1980</v>
      </c>
      <c r="AG152" s="16" t="b">
        <v>0</v>
      </c>
      <c r="AH152" s="16"/>
      <c r="AI152" s="16"/>
      <c r="AJ152" s="16"/>
    </row>
    <row r="153" spans="1:42" s="13" customFormat="1" ht="19.149999999999999" customHeight="1" x14ac:dyDescent="0.25">
      <c r="A153" s="4">
        <v>152</v>
      </c>
      <c r="B153" s="5" t="s">
        <v>436</v>
      </c>
      <c r="C153" s="5" t="s">
        <v>437</v>
      </c>
      <c r="D153" s="6" t="s">
        <v>438</v>
      </c>
      <c r="E153" s="5" t="s">
        <v>439</v>
      </c>
      <c r="F153" s="5" t="s">
        <v>37</v>
      </c>
      <c r="G153" s="5" t="s">
        <v>37</v>
      </c>
      <c r="H153" s="7" t="s">
        <v>440</v>
      </c>
      <c r="I153" s="6" t="s">
        <v>38</v>
      </c>
      <c r="J153" s="8">
        <v>3</v>
      </c>
      <c r="K153" s="5" t="s">
        <v>152</v>
      </c>
      <c r="L153" s="5" t="s">
        <v>441</v>
      </c>
      <c r="M153" s="5"/>
      <c r="N153" s="8"/>
      <c r="O153" s="6" t="s">
        <v>442</v>
      </c>
      <c r="P153" s="8">
        <v>4</v>
      </c>
      <c r="Q153" s="8">
        <v>60</v>
      </c>
      <c r="R153" s="21">
        <v>240</v>
      </c>
      <c r="S153" s="22" t="s">
        <v>42</v>
      </c>
      <c r="T153" s="8"/>
      <c r="U153" s="8"/>
      <c r="V153" s="8">
        <v>3</v>
      </c>
      <c r="W153" s="8">
        <v>0</v>
      </c>
      <c r="X153" s="5"/>
      <c r="Y153" s="8">
        <v>0</v>
      </c>
      <c r="Z153" s="8">
        <v>4</v>
      </c>
      <c r="AA153" s="5"/>
      <c r="AB153" s="5"/>
      <c r="AC153" s="5" t="s">
        <v>40</v>
      </c>
      <c r="AD153" s="5"/>
      <c r="AE153" s="8"/>
      <c r="AF153" s="5" t="s">
        <v>45</v>
      </c>
      <c r="AG153" s="8" t="b">
        <v>0</v>
      </c>
      <c r="AH153" s="8"/>
      <c r="AI153" s="5"/>
      <c r="AJ153" s="8"/>
      <c r="AK153" s="9"/>
      <c r="AL153" s="9"/>
      <c r="AM153" s="10"/>
      <c r="AN153" s="9"/>
      <c r="AO153" s="10"/>
      <c r="AP153" s="10"/>
    </row>
    <row r="154" spans="1:42" s="13" customFormat="1" ht="19.149999999999999" customHeight="1" x14ac:dyDescent="0.25">
      <c r="A154" s="4">
        <v>153</v>
      </c>
      <c r="B154" s="15" t="s">
        <v>1361</v>
      </c>
      <c r="C154" s="15" t="s">
        <v>1362</v>
      </c>
      <c r="D154" s="7" t="s">
        <v>1363</v>
      </c>
      <c r="E154" s="16" t="s">
        <v>103</v>
      </c>
      <c r="F154" s="16" t="s">
        <v>37</v>
      </c>
      <c r="G154" s="16" t="s">
        <v>37</v>
      </c>
      <c r="H154" s="7" t="s">
        <v>435</v>
      </c>
      <c r="I154" s="7" t="s">
        <v>604</v>
      </c>
      <c r="J154" s="16"/>
      <c r="K154" s="16" t="s">
        <v>1364</v>
      </c>
      <c r="L154" s="16" t="s">
        <v>1365</v>
      </c>
      <c r="M154" s="16"/>
      <c r="N154" s="16"/>
      <c r="O154" s="7"/>
      <c r="P154" s="16">
        <v>2</v>
      </c>
      <c r="Q154" s="16">
        <v>80</v>
      </c>
      <c r="R154" s="9">
        <v>160</v>
      </c>
      <c r="T154" s="16">
        <v>40</v>
      </c>
      <c r="U154" s="16" t="s">
        <v>21</v>
      </c>
      <c r="V154" s="16">
        <v>2</v>
      </c>
      <c r="W154" s="16">
        <v>0</v>
      </c>
      <c r="X154" s="16">
        <v>0</v>
      </c>
      <c r="Y154" s="16">
        <v>0</v>
      </c>
      <c r="Z154" s="16">
        <v>2</v>
      </c>
      <c r="AA154" s="16"/>
      <c r="AB154" s="16"/>
      <c r="AC154" s="16" t="s">
        <v>40</v>
      </c>
      <c r="AD154" s="16" t="s">
        <v>614</v>
      </c>
      <c r="AE154" s="16"/>
      <c r="AF154" s="16">
        <v>1970</v>
      </c>
      <c r="AG154" s="16" t="b">
        <v>0</v>
      </c>
      <c r="AH154" s="16"/>
      <c r="AI154" s="16"/>
      <c r="AJ154" s="16"/>
    </row>
    <row r="155" spans="1:42" s="13" customFormat="1" ht="19.149999999999999" customHeight="1" x14ac:dyDescent="0.25">
      <c r="A155" s="4">
        <v>154</v>
      </c>
      <c r="B155" s="5" t="s">
        <v>319</v>
      </c>
      <c r="C155" s="5" t="s">
        <v>315</v>
      </c>
      <c r="D155" s="6" t="s">
        <v>317</v>
      </c>
      <c r="E155" s="5" t="s">
        <v>136</v>
      </c>
      <c r="F155" s="5" t="s">
        <v>37</v>
      </c>
      <c r="G155" s="5" t="s">
        <v>37</v>
      </c>
      <c r="H155" s="7" t="s">
        <v>316</v>
      </c>
      <c r="I155" s="6" t="s">
        <v>38</v>
      </c>
      <c r="J155" s="8">
        <v>1</v>
      </c>
      <c r="K155" s="8"/>
      <c r="L155" s="5" t="s">
        <v>320</v>
      </c>
      <c r="M155" s="5"/>
      <c r="N155" s="8"/>
      <c r="O155" s="6" t="s">
        <v>321</v>
      </c>
      <c r="P155" s="8">
        <v>2</v>
      </c>
      <c r="Q155" s="8">
        <v>100</v>
      </c>
      <c r="R155" s="21">
        <v>200</v>
      </c>
      <c r="S155" s="22" t="s">
        <v>39</v>
      </c>
      <c r="T155" s="8"/>
      <c r="U155" s="8"/>
      <c r="V155" s="8">
        <v>1</v>
      </c>
      <c r="W155" s="8">
        <v>0</v>
      </c>
      <c r="X155" s="5"/>
      <c r="Y155" s="8">
        <v>0</v>
      </c>
      <c r="Z155" s="8">
        <v>1</v>
      </c>
      <c r="AA155" s="5"/>
      <c r="AB155" s="5"/>
      <c r="AC155" s="5" t="s">
        <v>40</v>
      </c>
      <c r="AD155" s="8"/>
      <c r="AE155" s="8"/>
      <c r="AF155" s="5" t="s">
        <v>318</v>
      </c>
      <c r="AG155" s="8" t="b">
        <v>0</v>
      </c>
      <c r="AH155" s="8"/>
      <c r="AI155" s="5"/>
      <c r="AJ155" s="8"/>
      <c r="AK155" s="9"/>
      <c r="AL155" s="9"/>
      <c r="AM155" s="10"/>
      <c r="AN155" s="9"/>
      <c r="AO155" s="10"/>
      <c r="AP155" s="10"/>
    </row>
    <row r="156" spans="1:42" s="13" customFormat="1" ht="19.149999999999999" customHeight="1" x14ac:dyDescent="0.25">
      <c r="A156" s="4">
        <v>155</v>
      </c>
      <c r="B156" s="15" t="s">
        <v>1375</v>
      </c>
      <c r="C156" s="15" t="s">
        <v>1367</v>
      </c>
      <c r="D156" s="7" t="s">
        <v>1376</v>
      </c>
      <c r="E156" s="16" t="s">
        <v>187</v>
      </c>
      <c r="F156" s="16" t="s">
        <v>37</v>
      </c>
      <c r="G156" s="16" t="s">
        <v>37</v>
      </c>
      <c r="H156" s="7" t="s">
        <v>271</v>
      </c>
      <c r="I156" s="7" t="s">
        <v>604</v>
      </c>
      <c r="J156" s="16"/>
      <c r="K156" s="16" t="s">
        <v>1377</v>
      </c>
      <c r="L156" s="16" t="s">
        <v>1378</v>
      </c>
      <c r="M156" s="16"/>
      <c r="N156" s="16"/>
      <c r="O156" s="7" t="s">
        <v>1379</v>
      </c>
      <c r="P156" s="16">
        <v>2</v>
      </c>
      <c r="Q156" s="16">
        <v>110</v>
      </c>
      <c r="R156" s="9">
        <v>220</v>
      </c>
      <c r="T156" s="16">
        <v>55</v>
      </c>
      <c r="U156" s="16" t="s">
        <v>21</v>
      </c>
      <c r="V156" s="16">
        <v>1</v>
      </c>
      <c r="W156" s="16">
        <v>0</v>
      </c>
      <c r="X156" s="16">
        <v>0</v>
      </c>
      <c r="Y156" s="16">
        <v>0</v>
      </c>
      <c r="Z156" s="16">
        <v>1</v>
      </c>
      <c r="AA156" s="16"/>
      <c r="AB156" s="16"/>
      <c r="AC156" s="16" t="s">
        <v>53</v>
      </c>
      <c r="AD156" s="16" t="s">
        <v>614</v>
      </c>
      <c r="AE156" s="16"/>
      <c r="AF156" s="16">
        <v>1990</v>
      </c>
      <c r="AG156" s="16" t="b">
        <v>0</v>
      </c>
      <c r="AH156" s="16"/>
      <c r="AI156" s="16"/>
      <c r="AJ156" s="16"/>
    </row>
    <row r="157" spans="1:42" s="13" customFormat="1" ht="19.149999999999999" customHeight="1" x14ac:dyDescent="0.25">
      <c r="A157" s="4">
        <v>156</v>
      </c>
      <c r="B157" s="15" t="s">
        <v>1380</v>
      </c>
      <c r="C157" s="15" t="s">
        <v>1367</v>
      </c>
      <c r="D157" s="7" t="s">
        <v>272</v>
      </c>
      <c r="E157" s="16" t="s">
        <v>136</v>
      </c>
      <c r="F157" s="16" t="s">
        <v>37</v>
      </c>
      <c r="G157" s="16" t="s">
        <v>37</v>
      </c>
      <c r="H157" s="7" t="s">
        <v>271</v>
      </c>
      <c r="I157" s="7" t="s">
        <v>604</v>
      </c>
      <c r="J157" s="16"/>
      <c r="K157" s="16" t="s">
        <v>1381</v>
      </c>
      <c r="L157" s="16" t="s">
        <v>1382</v>
      </c>
      <c r="M157" s="16"/>
      <c r="N157" s="16"/>
      <c r="O157" s="7" t="s">
        <v>1383</v>
      </c>
      <c r="P157" s="16">
        <v>1</v>
      </c>
      <c r="Q157" s="16">
        <v>90</v>
      </c>
      <c r="R157" s="9">
        <v>90</v>
      </c>
      <c r="T157" s="16">
        <v>22.5</v>
      </c>
      <c r="U157" s="16" t="s">
        <v>21</v>
      </c>
      <c r="V157" s="16">
        <v>2</v>
      </c>
      <c r="W157" s="16">
        <v>0</v>
      </c>
      <c r="X157" s="16">
        <v>0</v>
      </c>
      <c r="Y157" s="16">
        <v>0</v>
      </c>
      <c r="Z157" s="16">
        <v>2</v>
      </c>
      <c r="AA157" s="16"/>
      <c r="AB157" s="16"/>
      <c r="AC157" s="16" t="s">
        <v>53</v>
      </c>
      <c r="AD157" s="16" t="s">
        <v>614</v>
      </c>
      <c r="AE157" s="16"/>
      <c r="AF157" s="16">
        <v>1995</v>
      </c>
      <c r="AG157" s="16" t="b">
        <v>0</v>
      </c>
      <c r="AH157" s="16"/>
      <c r="AI157" s="16"/>
      <c r="AJ157" s="16"/>
    </row>
    <row r="158" spans="1:42" ht="26.25" x14ac:dyDescent="0.25">
      <c r="A158" s="4">
        <v>157</v>
      </c>
      <c r="B158" s="24" t="s">
        <v>1384</v>
      </c>
      <c r="C158" s="24" t="s">
        <v>1367</v>
      </c>
      <c r="D158" s="26" t="s">
        <v>1385</v>
      </c>
      <c r="E158" s="28" t="s">
        <v>291</v>
      </c>
      <c r="F158" s="28" t="s">
        <v>37</v>
      </c>
      <c r="G158" s="28" t="s">
        <v>37</v>
      </c>
      <c r="H158" s="26" t="s">
        <v>271</v>
      </c>
      <c r="I158" s="26" t="s">
        <v>604</v>
      </c>
      <c r="J158" s="28"/>
      <c r="K158" s="28" t="s">
        <v>1386</v>
      </c>
      <c r="L158" s="28" t="s">
        <v>1387</v>
      </c>
      <c r="M158" s="28"/>
      <c r="N158" s="28" t="s">
        <v>1388</v>
      </c>
      <c r="O158" s="26" t="s">
        <v>1389</v>
      </c>
      <c r="P158" s="28">
        <v>2</v>
      </c>
      <c r="Q158" s="28">
        <v>120</v>
      </c>
      <c r="R158" s="9">
        <v>240</v>
      </c>
      <c r="S158" s="13"/>
      <c r="T158" s="28">
        <v>60</v>
      </c>
      <c r="U158" s="28" t="s">
        <v>21</v>
      </c>
      <c r="V158" s="28">
        <v>3</v>
      </c>
      <c r="W158" s="28">
        <v>1</v>
      </c>
      <c r="X158" s="28">
        <v>0</v>
      </c>
      <c r="Y158" s="28">
        <v>0</v>
      </c>
      <c r="Z158" s="28">
        <v>4</v>
      </c>
      <c r="AA158" s="28"/>
      <c r="AB158" s="28"/>
      <c r="AC158" s="28" t="s">
        <v>40</v>
      </c>
      <c r="AD158" s="28" t="s">
        <v>614</v>
      </c>
      <c r="AE158" s="28"/>
      <c r="AF158" s="28">
        <v>1995</v>
      </c>
      <c r="AG158" s="28" t="b">
        <v>0</v>
      </c>
      <c r="AH158" s="28"/>
      <c r="AI158" s="28"/>
      <c r="AJ158" s="28"/>
      <c r="AK158" s="13"/>
      <c r="AL158" s="13"/>
      <c r="AM158" s="13"/>
      <c r="AN158" s="13"/>
      <c r="AO158" s="13"/>
      <c r="AP158" s="13"/>
    </row>
    <row r="159" spans="1:42" s="13" customFormat="1" ht="19.149999999999999" customHeight="1" x14ac:dyDescent="0.25">
      <c r="A159" s="4">
        <v>158</v>
      </c>
      <c r="B159" s="15" t="s">
        <v>1390</v>
      </c>
      <c r="C159" s="15" t="s">
        <v>1367</v>
      </c>
      <c r="D159" s="7" t="s">
        <v>1385</v>
      </c>
      <c r="E159" s="16" t="s">
        <v>450</v>
      </c>
      <c r="F159" s="16" t="s">
        <v>37</v>
      </c>
      <c r="G159" s="16" t="s">
        <v>37</v>
      </c>
      <c r="H159" s="7" t="s">
        <v>271</v>
      </c>
      <c r="I159" s="7" t="s">
        <v>604</v>
      </c>
      <c r="J159" s="16"/>
      <c r="K159" s="16" t="s">
        <v>1391</v>
      </c>
      <c r="L159" s="16" t="s">
        <v>1392</v>
      </c>
      <c r="M159" s="16"/>
      <c r="N159" s="16" t="s">
        <v>1393</v>
      </c>
      <c r="O159" s="7" t="s">
        <v>1394</v>
      </c>
      <c r="P159" s="16">
        <v>2</v>
      </c>
      <c r="Q159" s="16">
        <v>150</v>
      </c>
      <c r="R159" s="9">
        <v>300</v>
      </c>
      <c r="T159" s="16">
        <v>75</v>
      </c>
      <c r="U159" s="16" t="s">
        <v>21</v>
      </c>
      <c r="V159" s="16">
        <v>2</v>
      </c>
      <c r="W159" s="16">
        <v>0</v>
      </c>
      <c r="X159" s="16">
        <v>0</v>
      </c>
      <c r="Y159" s="16">
        <v>0</v>
      </c>
      <c r="Z159" s="16">
        <v>2</v>
      </c>
      <c r="AA159" s="16"/>
      <c r="AB159" s="16"/>
      <c r="AC159" s="16" t="s">
        <v>40</v>
      </c>
      <c r="AD159" s="16" t="s">
        <v>614</v>
      </c>
      <c r="AE159" s="16"/>
      <c r="AF159" s="16">
        <v>1992</v>
      </c>
      <c r="AG159" s="16" t="b">
        <v>1</v>
      </c>
      <c r="AH159" s="16"/>
      <c r="AI159" s="16"/>
      <c r="AJ159" s="16"/>
    </row>
    <row r="160" spans="1:42" s="13" customFormat="1" ht="19.149999999999999" customHeight="1" x14ac:dyDescent="0.25">
      <c r="A160" s="4">
        <v>159</v>
      </c>
      <c r="B160" s="15" t="s">
        <v>1395</v>
      </c>
      <c r="C160" s="15" t="s">
        <v>1367</v>
      </c>
      <c r="D160" s="7" t="s">
        <v>1385</v>
      </c>
      <c r="E160" s="16" t="s">
        <v>626</v>
      </c>
      <c r="F160" s="16" t="s">
        <v>37</v>
      </c>
      <c r="G160" s="16" t="s">
        <v>37</v>
      </c>
      <c r="H160" s="7" t="s">
        <v>271</v>
      </c>
      <c r="I160" s="7" t="s">
        <v>604</v>
      </c>
      <c r="J160" s="16"/>
      <c r="K160" s="16" t="s">
        <v>1396</v>
      </c>
      <c r="L160" s="16" t="s">
        <v>1397</v>
      </c>
      <c r="M160" s="16"/>
      <c r="N160" s="16" t="s">
        <v>1398</v>
      </c>
      <c r="O160" s="7" t="s">
        <v>1399</v>
      </c>
      <c r="P160" s="16">
        <v>2</v>
      </c>
      <c r="Q160" s="16">
        <v>110</v>
      </c>
      <c r="R160" s="9">
        <v>220</v>
      </c>
      <c r="T160" s="16">
        <v>55</v>
      </c>
      <c r="U160" s="16" t="s">
        <v>21</v>
      </c>
      <c r="V160" s="16">
        <v>1</v>
      </c>
      <c r="W160" s="16">
        <v>0</v>
      </c>
      <c r="X160" s="16">
        <v>0</v>
      </c>
      <c r="Y160" s="16">
        <v>0</v>
      </c>
      <c r="Z160" s="16">
        <v>1</v>
      </c>
      <c r="AA160" s="16"/>
      <c r="AB160" s="16"/>
      <c r="AC160" s="16" t="s">
        <v>53</v>
      </c>
      <c r="AD160" s="16" t="s">
        <v>614</v>
      </c>
      <c r="AE160" s="16"/>
      <c r="AF160" s="16">
        <v>1990</v>
      </c>
      <c r="AG160" s="16" t="b">
        <v>0</v>
      </c>
      <c r="AH160" s="16"/>
      <c r="AI160" s="16"/>
      <c r="AJ160" s="16"/>
    </row>
    <row r="161" spans="1:42" s="13" customFormat="1" ht="19.149999999999999" customHeight="1" x14ac:dyDescent="0.25">
      <c r="A161" s="4">
        <v>160</v>
      </c>
      <c r="B161" s="15" t="s">
        <v>1400</v>
      </c>
      <c r="C161" s="15" t="s">
        <v>1367</v>
      </c>
      <c r="D161" s="7" t="s">
        <v>1385</v>
      </c>
      <c r="E161" s="16" t="s">
        <v>36</v>
      </c>
      <c r="F161" s="16" t="s">
        <v>37</v>
      </c>
      <c r="G161" s="16" t="s">
        <v>37</v>
      </c>
      <c r="H161" s="7" t="s">
        <v>271</v>
      </c>
      <c r="I161" s="7" t="s">
        <v>604</v>
      </c>
      <c r="J161" s="16"/>
      <c r="K161" s="16" t="s">
        <v>1401</v>
      </c>
      <c r="L161" s="16" t="s">
        <v>1402</v>
      </c>
      <c r="M161" s="16"/>
      <c r="N161" s="16"/>
      <c r="O161" s="7" t="s">
        <v>1403</v>
      </c>
      <c r="P161" s="16">
        <v>1</v>
      </c>
      <c r="Q161" s="16">
        <v>120</v>
      </c>
      <c r="R161" s="9">
        <v>120</v>
      </c>
      <c r="T161" s="16">
        <v>30</v>
      </c>
      <c r="U161" s="16" t="s">
        <v>21</v>
      </c>
      <c r="V161" s="16">
        <v>1</v>
      </c>
      <c r="W161" s="16">
        <v>0</v>
      </c>
      <c r="X161" s="16">
        <v>0</v>
      </c>
      <c r="Y161" s="16">
        <v>0</v>
      </c>
      <c r="Z161" s="16">
        <v>1</v>
      </c>
      <c r="AA161" s="16"/>
      <c r="AB161" s="16"/>
      <c r="AC161" s="16" t="s">
        <v>53</v>
      </c>
      <c r="AD161" s="16" t="s">
        <v>614</v>
      </c>
      <c r="AE161" s="16"/>
      <c r="AF161" s="16">
        <v>1992</v>
      </c>
      <c r="AG161" s="16" t="b">
        <v>0</v>
      </c>
      <c r="AH161" s="16"/>
      <c r="AI161" s="16"/>
      <c r="AJ161" s="16"/>
    </row>
    <row r="162" spans="1:42" s="13" customFormat="1" ht="19.149999999999999" customHeight="1" x14ac:dyDescent="0.25">
      <c r="A162" s="4">
        <v>161</v>
      </c>
      <c r="B162" s="15" t="s">
        <v>1404</v>
      </c>
      <c r="C162" s="15" t="s">
        <v>1367</v>
      </c>
      <c r="D162" s="7" t="s">
        <v>1385</v>
      </c>
      <c r="E162" s="16" t="s">
        <v>227</v>
      </c>
      <c r="F162" s="16" t="s">
        <v>37</v>
      </c>
      <c r="G162" s="16" t="s">
        <v>37</v>
      </c>
      <c r="H162" s="7" t="s">
        <v>271</v>
      </c>
      <c r="I162" s="7" t="s">
        <v>604</v>
      </c>
      <c r="J162" s="16"/>
      <c r="K162" s="16" t="s">
        <v>1405</v>
      </c>
      <c r="L162" s="16" t="s">
        <v>1406</v>
      </c>
      <c r="M162" s="16"/>
      <c r="N162" s="16" t="s">
        <v>1407</v>
      </c>
      <c r="O162" s="7" t="s">
        <v>1408</v>
      </c>
      <c r="P162" s="16">
        <v>2</v>
      </c>
      <c r="Q162" s="16">
        <v>100</v>
      </c>
      <c r="R162" s="9">
        <v>200</v>
      </c>
      <c r="T162" s="16">
        <v>50</v>
      </c>
      <c r="U162" s="16" t="s">
        <v>21</v>
      </c>
      <c r="V162" s="16">
        <v>1</v>
      </c>
      <c r="W162" s="16">
        <v>0</v>
      </c>
      <c r="X162" s="16">
        <v>0</v>
      </c>
      <c r="Y162" s="16">
        <v>0</v>
      </c>
      <c r="Z162" s="16">
        <v>1</v>
      </c>
      <c r="AA162" s="16"/>
      <c r="AB162" s="16"/>
      <c r="AC162" s="16" t="s">
        <v>53</v>
      </c>
      <c r="AD162" s="16" t="s">
        <v>614</v>
      </c>
      <c r="AE162" s="16"/>
      <c r="AF162" s="16">
        <v>1989</v>
      </c>
      <c r="AG162" s="16" t="b">
        <v>1</v>
      </c>
      <c r="AH162" s="16"/>
      <c r="AI162" s="16"/>
      <c r="AJ162" s="16"/>
    </row>
    <row r="163" spans="1:42" s="13" customFormat="1" ht="19.149999999999999" customHeight="1" x14ac:dyDescent="0.25">
      <c r="A163" s="4">
        <v>162</v>
      </c>
      <c r="B163" s="15" t="s">
        <v>1409</v>
      </c>
      <c r="C163" s="15" t="s">
        <v>1367</v>
      </c>
      <c r="D163" s="7" t="s">
        <v>1410</v>
      </c>
      <c r="E163" s="16" t="s">
        <v>210</v>
      </c>
      <c r="F163" s="16" t="s">
        <v>37</v>
      </c>
      <c r="G163" s="16" t="s">
        <v>37</v>
      </c>
      <c r="H163" s="7" t="s">
        <v>271</v>
      </c>
      <c r="I163" s="7" t="s">
        <v>604</v>
      </c>
      <c r="J163" s="16"/>
      <c r="K163" s="16" t="s">
        <v>1411</v>
      </c>
      <c r="L163" s="16" t="s">
        <v>1412</v>
      </c>
      <c r="M163" s="16"/>
      <c r="N163" s="16"/>
      <c r="O163" s="7" t="s">
        <v>1413</v>
      </c>
      <c r="P163" s="16">
        <v>2</v>
      </c>
      <c r="Q163" s="16">
        <v>110</v>
      </c>
      <c r="R163" s="9">
        <v>220</v>
      </c>
      <c r="T163" s="16">
        <v>55</v>
      </c>
      <c r="U163" s="16" t="s">
        <v>21</v>
      </c>
      <c r="V163" s="16">
        <v>1</v>
      </c>
      <c r="W163" s="16">
        <v>0</v>
      </c>
      <c r="X163" s="16">
        <v>0</v>
      </c>
      <c r="Y163" s="16">
        <v>0</v>
      </c>
      <c r="Z163" s="16">
        <v>1</v>
      </c>
      <c r="AA163" s="16"/>
      <c r="AB163" s="16"/>
      <c r="AC163" s="16" t="s">
        <v>53</v>
      </c>
      <c r="AD163" s="16" t="s">
        <v>614</v>
      </c>
      <c r="AE163" s="16"/>
      <c r="AF163" s="16">
        <v>1990</v>
      </c>
      <c r="AG163" s="16" t="b">
        <v>0</v>
      </c>
      <c r="AH163" s="16"/>
      <c r="AI163" s="16"/>
      <c r="AJ163" s="16"/>
    </row>
    <row r="164" spans="1:42" s="13" customFormat="1" ht="19.149999999999999" customHeight="1" x14ac:dyDescent="0.25">
      <c r="A164" s="4">
        <v>163</v>
      </c>
      <c r="B164" s="15" t="s">
        <v>1414</v>
      </c>
      <c r="C164" s="15" t="s">
        <v>1367</v>
      </c>
      <c r="D164" s="7" t="s">
        <v>1415</v>
      </c>
      <c r="E164" s="16" t="s">
        <v>259</v>
      </c>
      <c r="F164" s="16" t="s">
        <v>37</v>
      </c>
      <c r="G164" s="16" t="s">
        <v>37</v>
      </c>
      <c r="H164" s="7" t="s">
        <v>271</v>
      </c>
      <c r="I164" s="7" t="s">
        <v>604</v>
      </c>
      <c r="J164" s="16"/>
      <c r="K164" s="16" t="s">
        <v>1416</v>
      </c>
      <c r="L164" s="16" t="s">
        <v>1417</v>
      </c>
      <c r="M164" s="16"/>
      <c r="N164" s="16" t="s">
        <v>1418</v>
      </c>
      <c r="O164" s="7" t="s">
        <v>1419</v>
      </c>
      <c r="P164" s="16">
        <v>2</v>
      </c>
      <c r="Q164" s="16">
        <v>70</v>
      </c>
      <c r="R164" s="9">
        <v>140</v>
      </c>
      <c r="T164" s="16">
        <v>35</v>
      </c>
      <c r="U164" s="16" t="s">
        <v>21</v>
      </c>
      <c r="V164" s="16">
        <v>2</v>
      </c>
      <c r="W164" s="16">
        <v>0</v>
      </c>
      <c r="X164" s="16">
        <v>0</v>
      </c>
      <c r="Y164" s="16">
        <v>0</v>
      </c>
      <c r="Z164" s="16">
        <v>2</v>
      </c>
      <c r="AA164" s="16"/>
      <c r="AB164" s="16"/>
      <c r="AC164" s="16" t="s">
        <v>322</v>
      </c>
      <c r="AD164" s="16" t="s">
        <v>840</v>
      </c>
      <c r="AE164" s="16"/>
      <c r="AF164" s="16">
        <v>1985</v>
      </c>
      <c r="AG164" s="16" t="b">
        <v>0</v>
      </c>
      <c r="AH164" s="16"/>
      <c r="AI164" s="16"/>
      <c r="AJ164" s="16"/>
    </row>
    <row r="165" spans="1:42" s="13" customFormat="1" ht="19.149999999999999" customHeight="1" x14ac:dyDescent="0.25">
      <c r="A165" s="4">
        <v>164</v>
      </c>
      <c r="B165" s="15" t="s">
        <v>1420</v>
      </c>
      <c r="C165" s="15" t="s">
        <v>1367</v>
      </c>
      <c r="D165" s="7" t="s">
        <v>92</v>
      </c>
      <c r="E165" s="16" t="s">
        <v>92</v>
      </c>
      <c r="F165" s="16" t="s">
        <v>37</v>
      </c>
      <c r="G165" s="16" t="s">
        <v>37</v>
      </c>
      <c r="H165" s="7" t="s">
        <v>271</v>
      </c>
      <c r="I165" s="7" t="s">
        <v>604</v>
      </c>
      <c r="J165" s="16"/>
      <c r="K165" s="16" t="s">
        <v>1421</v>
      </c>
      <c r="L165" s="16" t="s">
        <v>1422</v>
      </c>
      <c r="M165" s="16"/>
      <c r="N165" s="16" t="s">
        <v>1423</v>
      </c>
      <c r="O165" s="7"/>
      <c r="P165" s="16">
        <v>2</v>
      </c>
      <c r="Q165" s="16">
        <v>70</v>
      </c>
      <c r="R165" s="9">
        <v>140</v>
      </c>
      <c r="T165" s="16">
        <v>35</v>
      </c>
      <c r="U165" s="16" t="s">
        <v>21</v>
      </c>
      <c r="V165" s="16">
        <v>1</v>
      </c>
      <c r="W165" s="16">
        <v>0</v>
      </c>
      <c r="X165" s="16">
        <v>0</v>
      </c>
      <c r="Y165" s="16">
        <v>0</v>
      </c>
      <c r="Z165" s="16">
        <v>1</v>
      </c>
      <c r="AA165" s="16"/>
      <c r="AB165" s="16"/>
      <c r="AC165" s="16" t="s">
        <v>53</v>
      </c>
      <c r="AD165" s="16"/>
      <c r="AE165" s="16"/>
      <c r="AF165" s="16">
        <v>2000</v>
      </c>
      <c r="AG165" s="16" t="b">
        <v>0</v>
      </c>
      <c r="AH165" s="16"/>
      <c r="AI165" s="16"/>
      <c r="AJ165" s="16"/>
    </row>
    <row r="166" spans="1:42" s="13" customFormat="1" ht="19.149999999999999" customHeight="1" x14ac:dyDescent="0.25">
      <c r="A166" s="4">
        <v>165</v>
      </c>
      <c r="B166" s="15" t="s">
        <v>1366</v>
      </c>
      <c r="C166" s="15" t="s">
        <v>1367</v>
      </c>
      <c r="D166" s="7" t="s">
        <v>1368</v>
      </c>
      <c r="E166" s="16" t="s">
        <v>1369</v>
      </c>
      <c r="F166" s="16" t="s">
        <v>37</v>
      </c>
      <c r="G166" s="16" t="s">
        <v>37</v>
      </c>
      <c r="H166" s="7" t="s">
        <v>271</v>
      </c>
      <c r="I166" s="7" t="s">
        <v>604</v>
      </c>
      <c r="J166" s="16"/>
      <c r="K166" s="16" t="s">
        <v>1370</v>
      </c>
      <c r="L166" s="16" t="s">
        <v>1371</v>
      </c>
      <c r="M166" s="16"/>
      <c r="N166" s="16" t="s">
        <v>1372</v>
      </c>
      <c r="O166" s="7" t="s">
        <v>1373</v>
      </c>
      <c r="P166" s="16">
        <v>1</v>
      </c>
      <c r="Q166" s="16">
        <v>100</v>
      </c>
      <c r="R166" s="9">
        <v>100</v>
      </c>
      <c r="T166" s="16">
        <v>25</v>
      </c>
      <c r="U166" s="16" t="s">
        <v>1374</v>
      </c>
      <c r="V166" s="16">
        <v>0</v>
      </c>
      <c r="W166" s="16">
        <v>0</v>
      </c>
      <c r="X166" s="16">
        <v>0</v>
      </c>
      <c r="Y166" s="16">
        <v>1</v>
      </c>
      <c r="Z166" s="16">
        <v>1</v>
      </c>
      <c r="AA166" s="16"/>
      <c r="AB166" s="16"/>
      <c r="AC166" s="16" t="s">
        <v>40</v>
      </c>
      <c r="AD166" s="16" t="s">
        <v>614</v>
      </c>
      <c r="AE166" s="16"/>
      <c r="AF166" s="16">
        <v>1980</v>
      </c>
      <c r="AG166" s="16" t="b">
        <v>0</v>
      </c>
      <c r="AH166" s="16"/>
      <c r="AI166" s="16"/>
      <c r="AJ166" s="16"/>
    </row>
    <row r="167" spans="1:42" ht="39" x14ac:dyDescent="0.25">
      <c r="A167" s="4">
        <v>166</v>
      </c>
      <c r="B167" s="24" t="s">
        <v>1424</v>
      </c>
      <c r="C167" s="24" t="s">
        <v>1425</v>
      </c>
      <c r="D167" s="26" t="s">
        <v>1426</v>
      </c>
      <c r="E167" s="28" t="s">
        <v>177</v>
      </c>
      <c r="F167" s="28" t="s">
        <v>37</v>
      </c>
      <c r="G167" s="28" t="s">
        <v>37</v>
      </c>
      <c r="H167" s="26" t="s">
        <v>1427</v>
      </c>
      <c r="I167" s="26" t="s">
        <v>604</v>
      </c>
      <c r="J167" s="28"/>
      <c r="K167" s="28" t="s">
        <v>1428</v>
      </c>
      <c r="L167" s="28" t="s">
        <v>1429</v>
      </c>
      <c r="M167" s="28"/>
      <c r="N167" s="28" t="s">
        <v>1430</v>
      </c>
      <c r="O167" s="26"/>
      <c r="P167" s="28">
        <v>1</v>
      </c>
      <c r="Q167" s="28">
        <v>70</v>
      </c>
      <c r="R167" s="9">
        <v>70</v>
      </c>
      <c r="S167" s="13"/>
      <c r="T167" s="28">
        <v>17.5</v>
      </c>
      <c r="U167" s="28" t="s">
        <v>21</v>
      </c>
      <c r="V167" s="28">
        <v>1</v>
      </c>
      <c r="W167" s="28">
        <v>0</v>
      </c>
      <c r="X167" s="28">
        <v>0</v>
      </c>
      <c r="Y167" s="28">
        <v>0</v>
      </c>
      <c r="Z167" s="28">
        <v>1</v>
      </c>
      <c r="AA167" s="28"/>
      <c r="AB167" s="28"/>
      <c r="AC167" s="28" t="s">
        <v>53</v>
      </c>
      <c r="AD167" s="28"/>
      <c r="AE167" s="28"/>
      <c r="AF167" s="28">
        <v>1980</v>
      </c>
      <c r="AG167" s="28" t="b">
        <v>0</v>
      </c>
      <c r="AH167" s="28"/>
      <c r="AI167" s="28"/>
      <c r="AJ167" s="28"/>
      <c r="AK167" s="13"/>
      <c r="AL167" s="13"/>
      <c r="AM167" s="13"/>
      <c r="AN167" s="13"/>
      <c r="AO167" s="13"/>
      <c r="AP167" s="13"/>
    </row>
    <row r="168" spans="1:42" x14ac:dyDescent="0.25">
      <c r="R168">
        <f>SUM(R2:R167)</f>
        <v>43603</v>
      </c>
    </row>
    <row r="169" spans="1:42" s="13" customFormat="1" ht="19.149999999999999" customHeight="1" x14ac:dyDescent="0.25">
      <c r="A169" s="23"/>
      <c r="B169" s="23"/>
      <c r="C169" s="23"/>
      <c r="D169" s="23"/>
      <c r="E169" s="23"/>
      <c r="F169" s="23"/>
      <c r="G169" s="23"/>
      <c r="H169" s="23"/>
      <c r="I169" s="23"/>
      <c r="J169" s="23"/>
      <c r="K169" s="23"/>
      <c r="L169" s="23"/>
      <c r="M169" s="23"/>
      <c r="N169" s="23"/>
      <c r="O169" s="23"/>
      <c r="P169" s="23"/>
      <c r="Q169" s="23"/>
      <c r="R169"/>
      <c r="S169"/>
      <c r="T169" s="23"/>
      <c r="U169" s="23"/>
      <c r="V169" s="23"/>
      <c r="W169" s="23"/>
      <c r="X169" s="23"/>
      <c r="Y169" s="23"/>
      <c r="Z169" s="23"/>
      <c r="AA169" s="23"/>
      <c r="AB169" s="23"/>
      <c r="AC169" s="23"/>
      <c r="AD169" s="23"/>
      <c r="AE169" s="23"/>
      <c r="AF169" s="23"/>
      <c r="AG169" s="23"/>
      <c r="AH169" s="23"/>
      <c r="AI169" s="23"/>
      <c r="AJ169" s="23"/>
      <c r="AK169"/>
      <c r="AL169"/>
      <c r="AM169"/>
      <c r="AN169"/>
      <c r="AO169"/>
      <c r="AP169"/>
    </row>
    <row r="170" spans="1:42" s="13" customFormat="1" ht="19.149999999999999" customHeight="1" x14ac:dyDescent="0.25">
      <c r="A170" s="23"/>
      <c r="B170" s="23"/>
      <c r="C170" s="23"/>
      <c r="D170" s="23"/>
      <c r="E170" s="23"/>
      <c r="F170" s="23"/>
      <c r="G170" s="23"/>
      <c r="H170" s="23"/>
      <c r="I170" s="23"/>
      <c r="J170" s="23"/>
      <c r="K170" s="23"/>
      <c r="L170" s="23"/>
      <c r="M170" s="23"/>
      <c r="N170" s="23"/>
      <c r="O170" s="23"/>
      <c r="P170" s="23"/>
      <c r="Q170" s="23"/>
      <c r="R170"/>
      <c r="S170"/>
      <c r="T170" s="23"/>
      <c r="U170" s="23"/>
      <c r="V170" s="23"/>
      <c r="W170" s="23"/>
      <c r="X170" s="23"/>
      <c r="Y170" s="23"/>
      <c r="Z170" s="23"/>
      <c r="AA170" s="23"/>
      <c r="AB170" s="23"/>
      <c r="AC170" s="23"/>
      <c r="AD170" s="23"/>
      <c r="AE170" s="23"/>
      <c r="AF170" s="23"/>
      <c r="AG170" s="23"/>
      <c r="AH170" s="23"/>
      <c r="AI170" s="23"/>
      <c r="AJ170" s="23"/>
      <c r="AK170"/>
      <c r="AL170"/>
      <c r="AM170"/>
      <c r="AN170"/>
      <c r="AO170"/>
      <c r="AP170"/>
    </row>
    <row r="171" spans="1:42" s="13" customFormat="1" ht="19.149999999999999" customHeight="1" x14ac:dyDescent="0.25">
      <c r="A171" s="23"/>
      <c r="B171" s="23"/>
      <c r="C171" s="23"/>
      <c r="D171" s="23"/>
      <c r="E171" s="23"/>
      <c r="F171" s="23"/>
      <c r="G171" s="23"/>
      <c r="H171" s="23"/>
      <c r="I171" s="23"/>
      <c r="J171" s="23"/>
      <c r="K171" s="23"/>
      <c r="L171" s="23"/>
      <c r="M171" s="23"/>
      <c r="N171" s="23"/>
      <c r="O171" s="23"/>
      <c r="P171" s="23"/>
      <c r="Q171" s="23"/>
      <c r="R171"/>
      <c r="S171"/>
      <c r="T171" s="23"/>
      <c r="U171" s="23"/>
      <c r="V171" s="23"/>
      <c r="W171" s="23"/>
      <c r="X171" s="23"/>
      <c r="Y171" s="23"/>
      <c r="Z171" s="23"/>
      <c r="AA171" s="23"/>
      <c r="AB171" s="23"/>
      <c r="AC171" s="23"/>
      <c r="AD171" s="23"/>
      <c r="AE171" s="23"/>
      <c r="AF171" s="23"/>
      <c r="AG171" s="23"/>
      <c r="AH171" s="23"/>
      <c r="AI171" s="23"/>
      <c r="AJ171" s="23"/>
      <c r="AK171"/>
      <c r="AL171"/>
      <c r="AM171"/>
      <c r="AN171"/>
      <c r="AO171"/>
      <c r="AP171"/>
    </row>
    <row r="172" spans="1:42" s="13" customFormat="1" ht="19.149999999999999" customHeight="1" x14ac:dyDescent="0.25">
      <c r="A172" s="23"/>
      <c r="B172" s="23"/>
      <c r="C172" s="23"/>
      <c r="D172" s="23"/>
      <c r="E172" s="23"/>
      <c r="F172" s="23"/>
      <c r="G172" s="23"/>
      <c r="H172" s="23"/>
      <c r="I172" s="23"/>
      <c r="J172" s="23"/>
      <c r="K172" s="23"/>
      <c r="L172" s="23"/>
      <c r="M172" s="23"/>
      <c r="N172" s="23"/>
      <c r="O172" s="23"/>
      <c r="P172" s="23"/>
      <c r="Q172" s="23"/>
      <c r="R172"/>
      <c r="S172"/>
      <c r="T172" s="23"/>
      <c r="U172" s="23"/>
      <c r="V172" s="23"/>
      <c r="W172" s="23"/>
      <c r="X172" s="23"/>
      <c r="Y172" s="23"/>
      <c r="Z172" s="23"/>
      <c r="AA172" s="23"/>
      <c r="AB172" s="23"/>
      <c r="AC172" s="23"/>
      <c r="AD172" s="23"/>
      <c r="AE172" s="23"/>
      <c r="AF172" s="23"/>
      <c r="AG172" s="23"/>
      <c r="AH172" s="23"/>
      <c r="AI172" s="23"/>
      <c r="AJ172" s="23"/>
      <c r="AK172"/>
      <c r="AL172"/>
      <c r="AM172"/>
      <c r="AN172"/>
      <c r="AO172"/>
      <c r="AP172"/>
    </row>
    <row r="173" spans="1:42" s="13" customFormat="1" ht="19.149999999999999" customHeight="1" x14ac:dyDescent="0.25">
      <c r="A173" s="23"/>
      <c r="B173" s="23"/>
      <c r="C173" s="23"/>
      <c r="D173" s="23"/>
      <c r="E173" s="23"/>
      <c r="F173" s="23"/>
      <c r="G173" s="23"/>
      <c r="H173" s="23"/>
      <c r="I173" s="23"/>
      <c r="J173" s="23"/>
      <c r="K173" s="23"/>
      <c r="L173" s="23"/>
      <c r="M173" s="23"/>
      <c r="N173" s="23"/>
      <c r="O173" s="23"/>
      <c r="P173" s="23"/>
      <c r="Q173" s="23"/>
      <c r="R173"/>
      <c r="S173"/>
      <c r="T173" s="23"/>
      <c r="U173" s="23"/>
      <c r="V173" s="23"/>
      <c r="W173" s="23"/>
      <c r="X173" s="23"/>
      <c r="Y173" s="23"/>
      <c r="Z173" s="23"/>
      <c r="AA173" s="23"/>
      <c r="AB173" s="23"/>
      <c r="AC173" s="23"/>
      <c r="AD173" s="23"/>
      <c r="AE173" s="23"/>
      <c r="AF173" s="23"/>
      <c r="AG173" s="23"/>
      <c r="AH173" s="23"/>
      <c r="AI173" s="23"/>
      <c r="AJ173" s="23"/>
      <c r="AK173"/>
      <c r="AL173"/>
      <c r="AM173"/>
      <c r="AN173"/>
      <c r="AO173"/>
      <c r="AP173"/>
    </row>
    <row r="174" spans="1:42" s="13" customFormat="1" ht="19.149999999999999" customHeight="1" x14ac:dyDescent="0.25">
      <c r="A174" s="23"/>
      <c r="B174" s="23"/>
      <c r="C174" s="23"/>
      <c r="D174" s="23"/>
      <c r="E174" s="23"/>
      <c r="F174" s="23"/>
      <c r="G174" s="23"/>
      <c r="H174" s="23"/>
      <c r="I174" s="23"/>
      <c r="J174" s="23"/>
      <c r="K174" s="23"/>
      <c r="L174" s="23"/>
      <c r="M174" s="23"/>
      <c r="N174" s="23"/>
      <c r="O174" s="23"/>
      <c r="P174" s="23"/>
      <c r="Q174" s="23"/>
      <c r="R174"/>
      <c r="S174"/>
      <c r="T174" s="23"/>
      <c r="U174" s="23"/>
      <c r="V174" s="23"/>
      <c r="W174" s="23"/>
      <c r="X174" s="23"/>
      <c r="Y174" s="23"/>
      <c r="Z174" s="23"/>
      <c r="AA174" s="23"/>
      <c r="AB174" s="23"/>
      <c r="AC174" s="23"/>
      <c r="AD174" s="23"/>
      <c r="AE174" s="23"/>
      <c r="AF174" s="23"/>
      <c r="AG174" s="23"/>
      <c r="AH174" s="23"/>
      <c r="AI174" s="23"/>
      <c r="AJ174" s="23"/>
      <c r="AK174"/>
      <c r="AL174"/>
      <c r="AM174"/>
      <c r="AN174"/>
      <c r="AO174"/>
      <c r="AP174"/>
    </row>
    <row r="175" spans="1:42" s="13" customFormat="1" ht="19.149999999999999" customHeight="1" x14ac:dyDescent="0.25">
      <c r="A175" s="23"/>
      <c r="B175" s="23"/>
      <c r="C175" s="23"/>
      <c r="D175" s="23"/>
      <c r="E175" s="23"/>
      <c r="F175" s="23"/>
      <c r="G175" s="23"/>
      <c r="H175" s="23"/>
      <c r="I175" s="23"/>
      <c r="J175" s="23"/>
      <c r="K175" s="23"/>
      <c r="L175" s="23"/>
      <c r="M175" s="23"/>
      <c r="N175" s="23"/>
      <c r="O175" s="23"/>
      <c r="P175" s="23"/>
      <c r="Q175" s="23"/>
      <c r="R175"/>
      <c r="S175"/>
      <c r="T175" s="23"/>
      <c r="U175" s="23"/>
      <c r="V175" s="23"/>
      <c r="W175" s="23"/>
      <c r="X175" s="23"/>
      <c r="Y175" s="23"/>
      <c r="Z175" s="23"/>
      <c r="AA175" s="23"/>
      <c r="AB175" s="23"/>
      <c r="AC175" s="23"/>
      <c r="AD175" s="23"/>
      <c r="AE175" s="23"/>
      <c r="AF175" s="23"/>
      <c r="AG175" s="23"/>
      <c r="AH175" s="23"/>
      <c r="AI175" s="23"/>
      <c r="AJ175" s="23"/>
      <c r="AK175"/>
      <c r="AL175"/>
      <c r="AM175"/>
      <c r="AN175"/>
      <c r="AO175"/>
      <c r="AP175"/>
    </row>
    <row r="176" spans="1:42" s="13" customFormat="1" ht="19.149999999999999" customHeight="1" x14ac:dyDescent="0.25">
      <c r="A176" s="23"/>
      <c r="B176" s="23"/>
      <c r="C176" s="23"/>
      <c r="D176" s="23"/>
      <c r="E176" s="23"/>
      <c r="F176" s="23"/>
      <c r="G176" s="23"/>
      <c r="H176" s="23"/>
      <c r="I176" s="23"/>
      <c r="J176" s="23"/>
      <c r="K176" s="23"/>
      <c r="L176" s="23"/>
      <c r="M176" s="23"/>
      <c r="N176" s="23"/>
      <c r="O176" s="23"/>
      <c r="P176" s="23"/>
      <c r="Q176" s="23"/>
      <c r="R176"/>
      <c r="S176"/>
      <c r="T176" s="23"/>
      <c r="U176" s="23"/>
      <c r="V176" s="23"/>
      <c r="W176" s="23"/>
      <c r="X176" s="23"/>
      <c r="Y176" s="23"/>
      <c r="Z176" s="23"/>
      <c r="AA176" s="23"/>
      <c r="AB176" s="23"/>
      <c r="AC176" s="23"/>
      <c r="AD176" s="23"/>
      <c r="AE176" s="23"/>
      <c r="AF176" s="23"/>
      <c r="AG176" s="23"/>
      <c r="AH176" s="23"/>
      <c r="AI176" s="23"/>
      <c r="AJ176" s="23"/>
      <c r="AK176"/>
      <c r="AL176"/>
      <c r="AM176"/>
      <c r="AN176"/>
      <c r="AO176"/>
      <c r="AP176"/>
    </row>
    <row r="177" spans="1:42" s="13" customFormat="1" ht="19.149999999999999" customHeight="1" x14ac:dyDescent="0.25">
      <c r="A177" s="23"/>
      <c r="B177" s="23"/>
      <c r="C177" s="23"/>
      <c r="D177" s="23"/>
      <c r="E177" s="23"/>
      <c r="F177" s="23"/>
      <c r="G177" s="23"/>
      <c r="H177" s="23"/>
      <c r="I177" s="23"/>
      <c r="J177" s="23"/>
      <c r="K177" s="23"/>
      <c r="L177" s="23"/>
      <c r="M177" s="23"/>
      <c r="N177" s="23"/>
      <c r="O177" s="23"/>
      <c r="P177" s="23"/>
      <c r="Q177" s="23"/>
      <c r="R177"/>
      <c r="S177"/>
      <c r="T177" s="23"/>
      <c r="U177" s="23"/>
      <c r="V177" s="23"/>
      <c r="W177" s="23"/>
      <c r="X177" s="23"/>
      <c r="Y177" s="23"/>
      <c r="Z177" s="23"/>
      <c r="AA177" s="23"/>
      <c r="AB177" s="23"/>
      <c r="AC177" s="23"/>
      <c r="AD177" s="23"/>
      <c r="AE177" s="23"/>
      <c r="AF177" s="23"/>
      <c r="AG177" s="23"/>
      <c r="AH177" s="23"/>
      <c r="AI177" s="23"/>
      <c r="AJ177" s="23"/>
      <c r="AK177"/>
      <c r="AL177"/>
      <c r="AM177"/>
      <c r="AN177"/>
      <c r="AO177"/>
      <c r="AP177"/>
    </row>
    <row r="178" spans="1:42" s="13" customFormat="1" ht="19.149999999999999" customHeight="1" x14ac:dyDescent="0.25">
      <c r="A178" s="23"/>
      <c r="B178" s="23"/>
      <c r="C178" s="23"/>
      <c r="D178" s="23"/>
      <c r="E178" s="23"/>
      <c r="F178" s="23"/>
      <c r="G178" s="23"/>
      <c r="H178" s="23"/>
      <c r="I178" s="23"/>
      <c r="J178" s="23"/>
      <c r="K178" s="23"/>
      <c r="L178" s="23"/>
      <c r="M178" s="23"/>
      <c r="N178" s="23"/>
      <c r="O178" s="23"/>
      <c r="P178" s="23"/>
      <c r="Q178" s="23"/>
      <c r="R178"/>
      <c r="S178"/>
      <c r="T178" s="23"/>
      <c r="U178" s="23"/>
      <c r="V178" s="23"/>
      <c r="W178" s="23"/>
      <c r="X178" s="23"/>
      <c r="Y178" s="23"/>
      <c r="Z178" s="23"/>
      <c r="AA178" s="23"/>
      <c r="AB178" s="23"/>
      <c r="AC178" s="23"/>
      <c r="AD178" s="23"/>
      <c r="AE178" s="23"/>
      <c r="AF178" s="23"/>
      <c r="AG178" s="23"/>
      <c r="AH178" s="23"/>
      <c r="AI178" s="23"/>
      <c r="AJ178" s="23"/>
      <c r="AK178"/>
      <c r="AL178"/>
      <c r="AM178"/>
      <c r="AN178"/>
      <c r="AO178"/>
      <c r="AP178"/>
    </row>
    <row r="179" spans="1:42" s="13" customFormat="1" ht="19.149999999999999" customHeight="1" x14ac:dyDescent="0.25">
      <c r="A179" s="23"/>
      <c r="B179" s="23"/>
      <c r="C179" s="23"/>
      <c r="D179" s="23"/>
      <c r="E179" s="23"/>
      <c r="F179" s="23"/>
      <c r="G179" s="23"/>
      <c r="H179" s="23"/>
      <c r="I179" s="23"/>
      <c r="J179" s="23"/>
      <c r="K179" s="23"/>
      <c r="L179" s="23"/>
      <c r="M179" s="23"/>
      <c r="N179" s="23"/>
      <c r="O179" s="23"/>
      <c r="P179" s="23"/>
      <c r="Q179" s="23"/>
      <c r="R179"/>
      <c r="S179"/>
      <c r="T179" s="23"/>
      <c r="U179" s="23"/>
      <c r="V179" s="23"/>
      <c r="W179" s="23"/>
      <c r="X179" s="23"/>
      <c r="Y179" s="23"/>
      <c r="Z179" s="23"/>
      <c r="AA179" s="23"/>
      <c r="AB179" s="23"/>
      <c r="AC179" s="23"/>
      <c r="AD179" s="23"/>
      <c r="AE179" s="23"/>
      <c r="AF179" s="23"/>
      <c r="AG179" s="23"/>
      <c r="AH179" s="23"/>
      <c r="AI179" s="23"/>
      <c r="AJ179" s="23"/>
      <c r="AK179"/>
      <c r="AL179"/>
      <c r="AM179"/>
      <c r="AN179"/>
      <c r="AO179"/>
      <c r="AP179"/>
    </row>
    <row r="180" spans="1:42" s="13" customFormat="1" ht="19.149999999999999" customHeight="1" x14ac:dyDescent="0.25">
      <c r="A180" s="23"/>
      <c r="B180" s="23"/>
      <c r="C180" s="23"/>
      <c r="D180" s="23"/>
      <c r="E180" s="23"/>
      <c r="F180" s="23"/>
      <c r="G180" s="23"/>
      <c r="H180" s="23"/>
      <c r="I180" s="23"/>
      <c r="J180" s="23"/>
      <c r="K180" s="23"/>
      <c r="L180" s="23"/>
      <c r="M180" s="23"/>
      <c r="N180" s="23"/>
      <c r="O180" s="23"/>
      <c r="P180" s="23"/>
      <c r="Q180" s="23"/>
      <c r="R180"/>
      <c r="S180"/>
      <c r="T180" s="23"/>
      <c r="U180" s="23"/>
      <c r="V180" s="23"/>
      <c r="W180" s="23"/>
      <c r="X180" s="23"/>
      <c r="Y180" s="23"/>
      <c r="Z180" s="23"/>
      <c r="AA180" s="23"/>
      <c r="AB180" s="23"/>
      <c r="AC180" s="23"/>
      <c r="AD180" s="23"/>
      <c r="AE180" s="23"/>
      <c r="AF180" s="23"/>
      <c r="AG180" s="23"/>
      <c r="AH180" s="23"/>
      <c r="AI180" s="23"/>
      <c r="AJ180" s="23"/>
      <c r="AK180"/>
      <c r="AL180"/>
      <c r="AM180"/>
      <c r="AN180"/>
      <c r="AO180"/>
      <c r="AP180"/>
    </row>
    <row r="181" spans="1:42" s="13" customFormat="1" ht="19.149999999999999" customHeight="1" x14ac:dyDescent="0.25">
      <c r="A181" s="23"/>
      <c r="B181" s="23"/>
      <c r="C181" s="23"/>
      <c r="D181" s="23"/>
      <c r="E181" s="23"/>
      <c r="F181" s="23"/>
      <c r="G181" s="23"/>
      <c r="H181" s="23"/>
      <c r="I181" s="23"/>
      <c r="J181" s="23"/>
      <c r="K181" s="23"/>
      <c r="L181" s="23"/>
      <c r="M181" s="23"/>
      <c r="N181" s="23"/>
      <c r="O181" s="23"/>
      <c r="P181" s="23"/>
      <c r="Q181" s="23"/>
      <c r="R181"/>
      <c r="S181"/>
      <c r="T181" s="23"/>
      <c r="U181" s="23"/>
      <c r="V181" s="23"/>
      <c r="W181" s="23"/>
      <c r="X181" s="23"/>
      <c r="Y181" s="23"/>
      <c r="Z181" s="23"/>
      <c r="AA181" s="23"/>
      <c r="AB181" s="23"/>
      <c r="AC181" s="23"/>
      <c r="AD181" s="23"/>
      <c r="AE181" s="23"/>
      <c r="AF181" s="23"/>
      <c r="AG181" s="23"/>
      <c r="AH181" s="23"/>
      <c r="AI181" s="23"/>
      <c r="AJ181" s="23"/>
      <c r="AK181"/>
      <c r="AL181"/>
      <c r="AM181"/>
      <c r="AN181"/>
      <c r="AO181"/>
      <c r="AP181"/>
    </row>
    <row r="182" spans="1:42" s="13" customFormat="1" ht="19.149999999999999" customHeight="1" x14ac:dyDescent="0.25">
      <c r="A182" s="23"/>
      <c r="B182" s="23"/>
      <c r="C182" s="23"/>
      <c r="D182" s="23"/>
      <c r="E182" s="23"/>
      <c r="F182" s="23"/>
      <c r="G182" s="23"/>
      <c r="H182" s="23"/>
      <c r="I182" s="23"/>
      <c r="J182" s="23"/>
      <c r="K182" s="23"/>
      <c r="L182" s="23"/>
      <c r="M182" s="23"/>
      <c r="N182" s="23"/>
      <c r="O182" s="23"/>
      <c r="P182" s="23"/>
      <c r="Q182" s="23"/>
      <c r="R182"/>
      <c r="S182"/>
      <c r="T182" s="23"/>
      <c r="U182" s="23"/>
      <c r="V182" s="23"/>
      <c r="W182" s="23"/>
      <c r="X182" s="23"/>
      <c r="Y182" s="23"/>
      <c r="Z182" s="23"/>
      <c r="AA182" s="23"/>
      <c r="AB182" s="23"/>
      <c r="AC182" s="23"/>
      <c r="AD182" s="23"/>
      <c r="AE182" s="23"/>
      <c r="AF182" s="23"/>
      <c r="AG182" s="23"/>
      <c r="AH182" s="23"/>
      <c r="AI182" s="23"/>
      <c r="AJ182" s="23"/>
      <c r="AK182"/>
      <c r="AL182"/>
      <c r="AM182"/>
      <c r="AN182"/>
      <c r="AO182"/>
      <c r="AP182"/>
    </row>
    <row r="183" spans="1:42" s="13" customFormat="1" ht="19.149999999999999" customHeight="1" x14ac:dyDescent="0.25">
      <c r="A183" s="23"/>
      <c r="B183" s="23"/>
      <c r="C183" s="23"/>
      <c r="D183" s="23"/>
      <c r="E183" s="23"/>
      <c r="F183" s="23"/>
      <c r="G183" s="23"/>
      <c r="H183" s="23"/>
      <c r="I183" s="23"/>
      <c r="J183" s="23"/>
      <c r="K183" s="23"/>
      <c r="L183" s="23"/>
      <c r="M183" s="23"/>
      <c r="N183" s="23"/>
      <c r="O183" s="23"/>
      <c r="P183" s="23"/>
      <c r="Q183" s="23"/>
      <c r="R183"/>
      <c r="S183"/>
      <c r="T183" s="23"/>
      <c r="U183" s="23"/>
      <c r="V183" s="23"/>
      <c r="W183" s="23"/>
      <c r="X183" s="23"/>
      <c r="Y183" s="23"/>
      <c r="Z183" s="23"/>
      <c r="AA183" s="23"/>
      <c r="AB183" s="23"/>
      <c r="AC183" s="23"/>
      <c r="AD183" s="23"/>
      <c r="AE183" s="23"/>
      <c r="AF183" s="23"/>
      <c r="AG183" s="23"/>
      <c r="AH183" s="23"/>
      <c r="AI183" s="23"/>
      <c r="AJ183" s="23"/>
      <c r="AK183"/>
      <c r="AL183"/>
      <c r="AM183"/>
      <c r="AN183"/>
      <c r="AO183"/>
      <c r="AP183"/>
    </row>
    <row r="184" spans="1:42" s="13" customFormat="1" ht="19.149999999999999" customHeight="1" x14ac:dyDescent="0.25">
      <c r="A184" s="23"/>
      <c r="B184" s="23"/>
      <c r="C184" s="23"/>
      <c r="D184" s="23"/>
      <c r="E184" s="23"/>
      <c r="F184" s="23"/>
      <c r="G184" s="23"/>
      <c r="H184" s="23"/>
      <c r="I184" s="23"/>
      <c r="J184" s="23"/>
      <c r="K184" s="23"/>
      <c r="L184" s="23"/>
      <c r="M184" s="23"/>
      <c r="N184" s="23"/>
      <c r="O184" s="23"/>
      <c r="P184" s="23"/>
      <c r="Q184" s="23"/>
      <c r="R184"/>
      <c r="S184"/>
      <c r="T184" s="23"/>
      <c r="U184" s="23"/>
      <c r="V184" s="23"/>
      <c r="W184" s="23"/>
      <c r="X184" s="23"/>
      <c r="Y184" s="23"/>
      <c r="Z184" s="23"/>
      <c r="AA184" s="23"/>
      <c r="AB184" s="23"/>
      <c r="AC184" s="23"/>
      <c r="AD184" s="23"/>
      <c r="AE184" s="23"/>
      <c r="AF184" s="23"/>
      <c r="AG184" s="23"/>
      <c r="AH184" s="23"/>
      <c r="AI184" s="23"/>
      <c r="AJ184" s="23"/>
      <c r="AK184"/>
      <c r="AL184"/>
      <c r="AM184"/>
      <c r="AN184"/>
      <c r="AO184"/>
      <c r="AP184"/>
    </row>
    <row r="185" spans="1:42" s="13" customFormat="1" ht="19.149999999999999" customHeight="1" x14ac:dyDescent="0.25">
      <c r="A185" s="23"/>
      <c r="B185" s="23"/>
      <c r="C185" s="23"/>
      <c r="D185" s="23"/>
      <c r="E185" s="23"/>
      <c r="F185" s="23"/>
      <c r="G185" s="23"/>
      <c r="H185" s="23"/>
      <c r="I185" s="23"/>
      <c r="J185" s="23"/>
      <c r="K185" s="23"/>
      <c r="L185" s="23"/>
      <c r="M185" s="23"/>
      <c r="N185" s="23"/>
      <c r="O185" s="23"/>
      <c r="P185" s="23"/>
      <c r="Q185" s="23"/>
      <c r="R185"/>
      <c r="S185"/>
      <c r="T185" s="23"/>
      <c r="U185" s="23"/>
      <c r="V185" s="23"/>
      <c r="W185" s="23"/>
      <c r="X185" s="23"/>
      <c r="Y185" s="23"/>
      <c r="Z185" s="23"/>
      <c r="AA185" s="23"/>
      <c r="AB185" s="23"/>
      <c r="AC185" s="23"/>
      <c r="AD185" s="23"/>
      <c r="AE185" s="23"/>
      <c r="AF185" s="23"/>
      <c r="AG185" s="23"/>
      <c r="AH185" s="23"/>
      <c r="AI185" s="23"/>
      <c r="AJ185" s="23"/>
      <c r="AK185"/>
      <c r="AL185"/>
      <c r="AM185"/>
      <c r="AN185"/>
      <c r="AO185"/>
      <c r="AP185"/>
    </row>
    <row r="186" spans="1:42" s="13" customFormat="1" ht="19.149999999999999" customHeight="1" x14ac:dyDescent="0.25">
      <c r="A186" s="23"/>
      <c r="B186" s="23"/>
      <c r="C186" s="23"/>
      <c r="D186" s="23"/>
      <c r="E186" s="23"/>
      <c r="F186" s="23"/>
      <c r="G186" s="23"/>
      <c r="H186" s="23"/>
      <c r="I186" s="23"/>
      <c r="J186" s="23"/>
      <c r="K186" s="23"/>
      <c r="L186" s="23"/>
      <c r="M186" s="23"/>
      <c r="N186" s="23"/>
      <c r="O186" s="23"/>
      <c r="P186" s="23"/>
      <c r="Q186" s="23"/>
      <c r="R186"/>
      <c r="S186"/>
      <c r="T186" s="23"/>
      <c r="U186" s="23"/>
      <c r="V186" s="23"/>
      <c r="W186" s="23"/>
      <c r="X186" s="23"/>
      <c r="Y186" s="23"/>
      <c r="Z186" s="23"/>
      <c r="AA186" s="23"/>
      <c r="AB186" s="23"/>
      <c r="AC186" s="23"/>
      <c r="AD186" s="23"/>
      <c r="AE186" s="23"/>
      <c r="AF186" s="23"/>
      <c r="AG186" s="23"/>
      <c r="AH186" s="23"/>
      <c r="AI186" s="23"/>
      <c r="AJ186" s="23"/>
      <c r="AK186"/>
      <c r="AL186"/>
      <c r="AM186"/>
      <c r="AN186"/>
      <c r="AO186"/>
      <c r="AP186"/>
    </row>
    <row r="187" spans="1:42" s="13" customFormat="1" ht="19.149999999999999" customHeight="1" x14ac:dyDescent="0.25">
      <c r="A187" s="23"/>
      <c r="B187" s="23"/>
      <c r="C187" s="23"/>
      <c r="D187" s="23"/>
      <c r="E187" s="23"/>
      <c r="F187" s="23"/>
      <c r="G187" s="23"/>
      <c r="H187" s="23"/>
      <c r="I187" s="23"/>
      <c r="J187" s="23"/>
      <c r="K187" s="23"/>
      <c r="L187" s="23"/>
      <c r="M187" s="23"/>
      <c r="N187" s="23"/>
      <c r="O187" s="23"/>
      <c r="P187" s="23"/>
      <c r="Q187" s="23"/>
      <c r="R187"/>
      <c r="S187"/>
      <c r="T187" s="23"/>
      <c r="U187" s="23"/>
      <c r="V187" s="23"/>
      <c r="W187" s="23"/>
      <c r="X187" s="23"/>
      <c r="Y187" s="23"/>
      <c r="Z187" s="23"/>
      <c r="AA187" s="23"/>
      <c r="AB187" s="23"/>
      <c r="AC187" s="23"/>
      <c r="AD187" s="23"/>
      <c r="AE187" s="23"/>
      <c r="AF187" s="23"/>
      <c r="AG187" s="23"/>
      <c r="AH187" s="23"/>
      <c r="AI187" s="23"/>
      <c r="AJ187" s="23"/>
      <c r="AK187"/>
      <c r="AL187"/>
      <c r="AM187"/>
      <c r="AN187"/>
      <c r="AO187"/>
      <c r="AP187"/>
    </row>
    <row r="188" spans="1:42" s="13" customFormat="1" ht="19.149999999999999" customHeight="1" x14ac:dyDescent="0.25">
      <c r="A188" s="23"/>
      <c r="B188" s="23"/>
      <c r="C188" s="23"/>
      <c r="D188" s="23"/>
      <c r="E188" s="23"/>
      <c r="F188" s="23"/>
      <c r="G188" s="23"/>
      <c r="H188" s="23"/>
      <c r="I188" s="23"/>
      <c r="J188" s="23"/>
      <c r="K188" s="23"/>
      <c r="L188" s="23"/>
      <c r="M188" s="23"/>
      <c r="N188" s="23"/>
      <c r="O188" s="23"/>
      <c r="P188" s="23"/>
      <c r="Q188" s="23"/>
      <c r="R188"/>
      <c r="S188"/>
      <c r="T188" s="23"/>
      <c r="U188" s="23"/>
      <c r="V188" s="23"/>
      <c r="W188" s="23"/>
      <c r="X188" s="23"/>
      <c r="Y188" s="23"/>
      <c r="Z188" s="23"/>
      <c r="AA188" s="23"/>
      <c r="AB188" s="23"/>
      <c r="AC188" s="23"/>
      <c r="AD188" s="23"/>
      <c r="AE188" s="23"/>
      <c r="AF188" s="23"/>
      <c r="AG188" s="23"/>
      <c r="AH188" s="23"/>
      <c r="AI188" s="23"/>
      <c r="AJ188" s="23"/>
      <c r="AK188"/>
      <c r="AL188"/>
      <c r="AM188"/>
      <c r="AN188"/>
      <c r="AO188"/>
      <c r="AP188"/>
    </row>
    <row r="189" spans="1:42" s="13" customFormat="1" ht="19.149999999999999" customHeight="1" x14ac:dyDescent="0.25">
      <c r="A189" s="23"/>
      <c r="B189" s="23"/>
      <c r="C189" s="23"/>
      <c r="D189" s="23"/>
      <c r="E189" s="23"/>
      <c r="F189" s="23"/>
      <c r="G189" s="23"/>
      <c r="H189" s="23"/>
      <c r="I189" s="23"/>
      <c r="J189" s="23"/>
      <c r="K189" s="23"/>
      <c r="L189" s="23"/>
      <c r="M189" s="23"/>
      <c r="N189" s="23"/>
      <c r="O189" s="23"/>
      <c r="P189" s="23"/>
      <c r="Q189" s="23"/>
      <c r="R189"/>
      <c r="S189"/>
      <c r="T189" s="23"/>
      <c r="U189" s="23"/>
      <c r="V189" s="23"/>
      <c r="W189" s="23"/>
      <c r="X189" s="23"/>
      <c r="Y189" s="23"/>
      <c r="Z189" s="23"/>
      <c r="AA189" s="23"/>
      <c r="AB189" s="23"/>
      <c r="AC189" s="23"/>
      <c r="AD189" s="23"/>
      <c r="AE189" s="23"/>
      <c r="AF189" s="23"/>
      <c r="AG189" s="23"/>
      <c r="AH189" s="23"/>
      <c r="AI189" s="23"/>
      <c r="AJ189" s="23"/>
      <c r="AK189"/>
      <c r="AL189"/>
      <c r="AM189"/>
      <c r="AN189"/>
      <c r="AO189"/>
      <c r="AP189"/>
    </row>
    <row r="190" spans="1:42" s="13" customFormat="1" ht="19.149999999999999" customHeight="1" x14ac:dyDescent="0.25">
      <c r="A190" s="23"/>
      <c r="B190" s="23"/>
      <c r="C190" s="23"/>
      <c r="D190" s="23"/>
      <c r="E190" s="23"/>
      <c r="F190" s="23"/>
      <c r="G190" s="23"/>
      <c r="H190" s="23"/>
      <c r="I190" s="23"/>
      <c r="J190" s="23"/>
      <c r="K190" s="23"/>
      <c r="L190" s="23"/>
      <c r="M190" s="23"/>
      <c r="N190" s="23"/>
      <c r="O190" s="23"/>
      <c r="P190" s="23"/>
      <c r="Q190" s="23"/>
      <c r="R190"/>
      <c r="S190"/>
      <c r="T190" s="23"/>
      <c r="U190" s="23"/>
      <c r="V190" s="23"/>
      <c r="W190" s="23"/>
      <c r="X190" s="23"/>
      <c r="Y190" s="23"/>
      <c r="Z190" s="23"/>
      <c r="AA190" s="23"/>
      <c r="AB190" s="23"/>
      <c r="AC190" s="23"/>
      <c r="AD190" s="23"/>
      <c r="AE190" s="23"/>
      <c r="AF190" s="23"/>
      <c r="AG190" s="23"/>
      <c r="AH190" s="23"/>
      <c r="AI190" s="23"/>
      <c r="AJ190" s="23"/>
      <c r="AK190"/>
      <c r="AL190"/>
      <c r="AM190"/>
      <c r="AN190"/>
      <c r="AO190"/>
      <c r="AP190"/>
    </row>
    <row r="191" spans="1:42" s="13" customFormat="1" ht="19.149999999999999" customHeight="1" x14ac:dyDescent="0.25">
      <c r="A191" s="23"/>
      <c r="B191" s="23"/>
      <c r="C191" s="23"/>
      <c r="D191" s="23"/>
      <c r="E191" s="23"/>
      <c r="F191" s="23"/>
      <c r="G191" s="23"/>
      <c r="H191" s="23"/>
      <c r="I191" s="23"/>
      <c r="J191" s="23"/>
      <c r="K191" s="23"/>
      <c r="L191" s="23"/>
      <c r="M191" s="23"/>
      <c r="N191" s="23"/>
      <c r="O191" s="23"/>
      <c r="P191" s="23"/>
      <c r="Q191" s="23"/>
      <c r="R191"/>
      <c r="S191"/>
      <c r="T191" s="23"/>
      <c r="U191" s="23"/>
      <c r="V191" s="23"/>
      <c r="W191" s="23"/>
      <c r="X191" s="23"/>
      <c r="Y191" s="23"/>
      <c r="Z191" s="23"/>
      <c r="AA191" s="23"/>
      <c r="AB191" s="23"/>
      <c r="AC191" s="23"/>
      <c r="AD191" s="23"/>
      <c r="AE191" s="23"/>
      <c r="AF191" s="23"/>
      <c r="AG191" s="23"/>
      <c r="AH191" s="23"/>
      <c r="AI191" s="23"/>
      <c r="AJ191" s="23"/>
      <c r="AK191"/>
      <c r="AL191"/>
      <c r="AM191"/>
      <c r="AN191"/>
      <c r="AO191"/>
      <c r="AP191"/>
    </row>
    <row r="192" spans="1:42" s="13" customFormat="1" ht="19.149999999999999" customHeight="1" x14ac:dyDescent="0.25">
      <c r="A192" s="23"/>
      <c r="B192" s="23"/>
      <c r="C192" s="23"/>
      <c r="D192" s="23"/>
      <c r="E192" s="23"/>
      <c r="F192" s="23"/>
      <c r="G192" s="23"/>
      <c r="H192" s="23"/>
      <c r="I192" s="23"/>
      <c r="J192" s="23"/>
      <c r="K192" s="23"/>
      <c r="L192" s="23"/>
      <c r="M192" s="23"/>
      <c r="N192" s="23"/>
      <c r="O192" s="23"/>
      <c r="P192" s="23"/>
      <c r="Q192" s="23"/>
      <c r="R192"/>
      <c r="S192"/>
      <c r="T192" s="23"/>
      <c r="U192" s="23"/>
      <c r="V192" s="23"/>
      <c r="W192" s="23"/>
      <c r="X192" s="23"/>
      <c r="Y192" s="23"/>
      <c r="Z192" s="23"/>
      <c r="AA192" s="23"/>
      <c r="AB192" s="23"/>
      <c r="AC192" s="23"/>
      <c r="AD192" s="23"/>
      <c r="AE192" s="23"/>
      <c r="AF192" s="23"/>
      <c r="AG192" s="23"/>
      <c r="AH192" s="23"/>
      <c r="AI192" s="23"/>
      <c r="AJ192" s="23"/>
      <c r="AK192"/>
      <c r="AL192"/>
      <c r="AM192"/>
      <c r="AN192"/>
      <c r="AO192"/>
      <c r="AP192"/>
    </row>
    <row r="193" spans="1:42" s="13" customFormat="1" ht="19.149999999999999" customHeight="1" x14ac:dyDescent="0.25">
      <c r="A193" s="23"/>
      <c r="B193" s="23"/>
      <c r="C193" s="23"/>
      <c r="D193" s="23"/>
      <c r="E193" s="23"/>
      <c r="F193" s="23"/>
      <c r="G193" s="23"/>
      <c r="H193" s="23"/>
      <c r="I193" s="23"/>
      <c r="J193" s="23"/>
      <c r="K193" s="23"/>
      <c r="L193" s="23"/>
      <c r="M193" s="23"/>
      <c r="N193" s="23"/>
      <c r="O193" s="23"/>
      <c r="P193" s="23"/>
      <c r="Q193" s="23"/>
      <c r="R193"/>
      <c r="S193"/>
      <c r="T193" s="23"/>
      <c r="U193" s="23"/>
      <c r="V193" s="23"/>
      <c r="W193" s="23"/>
      <c r="X193" s="23"/>
      <c r="Y193" s="23"/>
      <c r="Z193" s="23"/>
      <c r="AA193" s="23"/>
      <c r="AB193" s="23"/>
      <c r="AC193" s="23"/>
      <c r="AD193" s="23"/>
      <c r="AE193" s="23"/>
      <c r="AF193" s="23"/>
      <c r="AG193" s="23"/>
      <c r="AH193" s="23"/>
      <c r="AI193" s="23"/>
      <c r="AJ193" s="23"/>
      <c r="AK193"/>
      <c r="AL193"/>
      <c r="AM193"/>
      <c r="AN193"/>
      <c r="AO193"/>
      <c r="AP193"/>
    </row>
    <row r="194" spans="1:42" s="13" customFormat="1" ht="19.149999999999999" customHeight="1" x14ac:dyDescent="0.25">
      <c r="A194" s="23"/>
      <c r="B194" s="23"/>
      <c r="C194" s="23"/>
      <c r="D194" s="23"/>
      <c r="E194" s="23"/>
      <c r="F194" s="23"/>
      <c r="G194" s="23"/>
      <c r="H194" s="23"/>
      <c r="I194" s="23"/>
      <c r="J194" s="23"/>
      <c r="K194" s="23"/>
      <c r="L194" s="23"/>
      <c r="M194" s="23"/>
      <c r="N194" s="23"/>
      <c r="O194" s="23"/>
      <c r="P194" s="23"/>
      <c r="Q194" s="23"/>
      <c r="R194"/>
      <c r="S194"/>
      <c r="T194" s="23"/>
      <c r="U194" s="23"/>
      <c r="V194" s="23"/>
      <c r="W194" s="23"/>
      <c r="X194" s="23"/>
      <c r="Y194" s="23"/>
      <c r="Z194" s="23"/>
      <c r="AA194" s="23"/>
      <c r="AB194" s="23"/>
      <c r="AC194" s="23"/>
      <c r="AD194" s="23"/>
      <c r="AE194" s="23"/>
      <c r="AF194" s="23"/>
      <c r="AG194" s="23"/>
      <c r="AH194" s="23"/>
      <c r="AI194" s="23"/>
      <c r="AJ194" s="23"/>
      <c r="AK194"/>
      <c r="AL194"/>
      <c r="AM194"/>
      <c r="AN194"/>
      <c r="AO194"/>
      <c r="AP194"/>
    </row>
    <row r="195" spans="1:42" s="13" customFormat="1" ht="19.149999999999999" customHeight="1" x14ac:dyDescent="0.25">
      <c r="A195" s="23"/>
      <c r="B195" s="23"/>
      <c r="C195" s="23"/>
      <c r="D195" s="23"/>
      <c r="E195" s="23"/>
      <c r="F195" s="23"/>
      <c r="G195" s="23"/>
      <c r="H195" s="23"/>
      <c r="I195" s="23"/>
      <c r="J195" s="23"/>
      <c r="K195" s="23"/>
      <c r="L195" s="23"/>
      <c r="M195" s="23"/>
      <c r="N195" s="23"/>
      <c r="O195" s="23"/>
      <c r="P195" s="23"/>
      <c r="Q195" s="23"/>
      <c r="R195"/>
      <c r="S195"/>
      <c r="T195" s="23"/>
      <c r="U195" s="23"/>
      <c r="V195" s="23"/>
      <c r="W195" s="23"/>
      <c r="X195" s="23"/>
      <c r="Y195" s="23"/>
      <c r="Z195" s="23"/>
      <c r="AA195" s="23"/>
      <c r="AB195" s="23"/>
      <c r="AC195" s="23"/>
      <c r="AD195" s="23"/>
      <c r="AE195" s="23"/>
      <c r="AF195" s="23"/>
      <c r="AG195" s="23"/>
      <c r="AH195" s="23"/>
      <c r="AI195" s="23"/>
      <c r="AJ195" s="23"/>
      <c r="AK195"/>
      <c r="AL195"/>
      <c r="AM195"/>
      <c r="AN195"/>
      <c r="AO195"/>
      <c r="AP195"/>
    </row>
    <row r="196" spans="1:42" s="13" customFormat="1" ht="19.149999999999999" customHeight="1" x14ac:dyDescent="0.25">
      <c r="A196" s="23"/>
      <c r="B196" s="23"/>
      <c r="C196" s="23"/>
      <c r="D196" s="23"/>
      <c r="E196" s="23"/>
      <c r="F196" s="23"/>
      <c r="G196" s="23"/>
      <c r="H196" s="23"/>
      <c r="I196" s="23"/>
      <c r="J196" s="23"/>
      <c r="K196" s="23"/>
      <c r="L196" s="23"/>
      <c r="M196" s="23"/>
      <c r="N196" s="23"/>
      <c r="O196" s="23"/>
      <c r="P196" s="23"/>
      <c r="Q196" s="23"/>
      <c r="R196"/>
      <c r="S196"/>
      <c r="T196" s="23"/>
      <c r="U196" s="23"/>
      <c r="V196" s="23"/>
      <c r="W196" s="23"/>
      <c r="X196" s="23"/>
      <c r="Y196" s="23"/>
      <c r="Z196" s="23"/>
      <c r="AA196" s="23"/>
      <c r="AB196" s="23"/>
      <c r="AC196" s="23"/>
      <c r="AD196" s="23"/>
      <c r="AE196" s="23"/>
      <c r="AF196" s="23"/>
      <c r="AG196" s="23"/>
      <c r="AH196" s="23"/>
      <c r="AI196" s="23"/>
      <c r="AJ196" s="23"/>
      <c r="AK196"/>
      <c r="AL196"/>
      <c r="AM196"/>
      <c r="AN196"/>
      <c r="AO196"/>
      <c r="AP196"/>
    </row>
    <row r="197" spans="1:42" s="13" customFormat="1" ht="19.149999999999999" customHeight="1" x14ac:dyDescent="0.25">
      <c r="A197" s="23"/>
      <c r="B197" s="23"/>
      <c r="C197" s="23"/>
      <c r="D197" s="23"/>
      <c r="E197" s="23"/>
      <c r="F197" s="23"/>
      <c r="G197" s="23"/>
      <c r="H197" s="23"/>
      <c r="I197" s="23"/>
      <c r="J197" s="23"/>
      <c r="K197" s="23"/>
      <c r="L197" s="23"/>
      <c r="M197" s="23"/>
      <c r="N197" s="23"/>
      <c r="O197" s="23"/>
      <c r="P197" s="23"/>
      <c r="Q197" s="23"/>
      <c r="R197"/>
      <c r="S197"/>
      <c r="T197" s="23"/>
      <c r="U197" s="23"/>
      <c r="V197" s="23"/>
      <c r="W197" s="23"/>
      <c r="X197" s="23"/>
      <c r="Y197" s="23"/>
      <c r="Z197" s="23"/>
      <c r="AA197" s="23"/>
      <c r="AB197" s="23"/>
      <c r="AC197" s="23"/>
      <c r="AD197" s="23"/>
      <c r="AE197" s="23"/>
      <c r="AF197" s="23"/>
      <c r="AG197" s="23"/>
      <c r="AH197" s="23"/>
      <c r="AI197" s="23"/>
      <c r="AJ197" s="23"/>
      <c r="AK197"/>
      <c r="AL197"/>
      <c r="AM197"/>
      <c r="AN197"/>
      <c r="AO197"/>
      <c r="AP197"/>
    </row>
    <row r="198" spans="1:42" s="13" customFormat="1" ht="19.149999999999999" customHeight="1" x14ac:dyDescent="0.25">
      <c r="A198" s="23"/>
      <c r="B198" s="23"/>
      <c r="C198" s="23"/>
      <c r="D198" s="23"/>
      <c r="E198" s="23"/>
      <c r="F198" s="23"/>
      <c r="G198" s="23"/>
      <c r="H198" s="23"/>
      <c r="I198" s="23"/>
      <c r="J198" s="23"/>
      <c r="K198" s="23"/>
      <c r="L198" s="23"/>
      <c r="M198" s="23"/>
      <c r="N198" s="23"/>
      <c r="O198" s="23"/>
      <c r="P198" s="23"/>
      <c r="Q198" s="23"/>
      <c r="R198"/>
      <c r="S198"/>
      <c r="T198" s="23"/>
      <c r="U198" s="23"/>
      <c r="V198" s="23"/>
      <c r="W198" s="23"/>
      <c r="X198" s="23"/>
      <c r="Y198" s="23"/>
      <c r="Z198" s="23"/>
      <c r="AA198" s="23"/>
      <c r="AB198" s="23"/>
      <c r="AC198" s="23"/>
      <c r="AD198" s="23"/>
      <c r="AE198" s="23"/>
      <c r="AF198" s="23"/>
      <c r="AG198" s="23"/>
      <c r="AH198" s="23"/>
      <c r="AI198" s="23"/>
      <c r="AJ198" s="23"/>
      <c r="AK198"/>
      <c r="AL198"/>
      <c r="AM198"/>
      <c r="AN198"/>
      <c r="AO198"/>
      <c r="AP198"/>
    </row>
    <row r="199" spans="1:42" s="13" customFormat="1" ht="19.149999999999999" customHeight="1" x14ac:dyDescent="0.25">
      <c r="A199" s="23"/>
      <c r="B199" s="23"/>
      <c r="C199" s="23"/>
      <c r="D199" s="23"/>
      <c r="E199" s="23"/>
      <c r="F199" s="23"/>
      <c r="G199" s="23"/>
      <c r="H199" s="23"/>
      <c r="I199" s="23"/>
      <c r="J199" s="23"/>
      <c r="K199" s="23"/>
      <c r="L199" s="23"/>
      <c r="M199" s="23"/>
      <c r="N199" s="23"/>
      <c r="O199" s="23"/>
      <c r="P199" s="23"/>
      <c r="Q199" s="23"/>
      <c r="R199"/>
      <c r="S199"/>
      <c r="T199" s="23"/>
      <c r="U199" s="23"/>
      <c r="V199" s="23"/>
      <c r="W199" s="23"/>
      <c r="X199" s="23"/>
      <c r="Y199" s="23"/>
      <c r="Z199" s="23"/>
      <c r="AA199" s="23"/>
      <c r="AB199" s="23"/>
      <c r="AC199" s="23"/>
      <c r="AD199" s="23"/>
      <c r="AE199" s="23"/>
      <c r="AF199" s="23"/>
      <c r="AG199" s="23"/>
      <c r="AH199" s="23"/>
      <c r="AI199" s="23"/>
      <c r="AJ199" s="23"/>
      <c r="AK199"/>
      <c r="AL199"/>
      <c r="AM199"/>
      <c r="AN199"/>
      <c r="AO199"/>
      <c r="AP199"/>
    </row>
    <row r="200" spans="1:42" s="13" customFormat="1" ht="19.149999999999999" customHeight="1" x14ac:dyDescent="0.25">
      <c r="A200" s="23"/>
      <c r="B200" s="23"/>
      <c r="C200" s="23"/>
      <c r="D200" s="23"/>
      <c r="E200" s="23"/>
      <c r="F200" s="23"/>
      <c r="G200" s="23"/>
      <c r="H200" s="23"/>
      <c r="I200" s="23"/>
      <c r="J200" s="23"/>
      <c r="K200" s="23"/>
      <c r="L200" s="23"/>
      <c r="M200" s="23"/>
      <c r="N200" s="23"/>
      <c r="O200" s="23"/>
      <c r="P200" s="23"/>
      <c r="Q200" s="23"/>
      <c r="R200"/>
      <c r="S200"/>
      <c r="T200" s="23"/>
      <c r="U200" s="23"/>
      <c r="V200" s="23"/>
      <c r="W200" s="23"/>
      <c r="X200" s="23"/>
      <c r="Y200" s="23"/>
      <c r="Z200" s="23"/>
      <c r="AA200" s="23"/>
      <c r="AB200" s="23"/>
      <c r="AC200" s="23"/>
      <c r="AD200" s="23"/>
      <c r="AE200" s="23"/>
      <c r="AF200" s="23"/>
      <c r="AG200" s="23"/>
      <c r="AH200" s="23"/>
      <c r="AI200" s="23"/>
      <c r="AJ200" s="23"/>
      <c r="AK200"/>
      <c r="AL200"/>
      <c r="AM200"/>
      <c r="AN200"/>
      <c r="AO200"/>
      <c r="AP200"/>
    </row>
    <row r="201" spans="1:42" s="13" customFormat="1" ht="19.149999999999999" customHeight="1" x14ac:dyDescent="0.25">
      <c r="A201" s="23"/>
      <c r="B201" s="23"/>
      <c r="C201" s="23"/>
      <c r="D201" s="23"/>
      <c r="E201" s="23"/>
      <c r="F201" s="23"/>
      <c r="G201" s="23"/>
      <c r="H201" s="23"/>
      <c r="I201" s="23"/>
      <c r="J201" s="23"/>
      <c r="K201" s="23"/>
      <c r="L201" s="23"/>
      <c r="M201" s="23"/>
      <c r="N201" s="23"/>
      <c r="O201" s="23"/>
      <c r="P201" s="23"/>
      <c r="Q201" s="23"/>
      <c r="R201"/>
      <c r="S201"/>
      <c r="T201" s="23"/>
      <c r="U201" s="23"/>
      <c r="V201" s="23"/>
      <c r="W201" s="23"/>
      <c r="X201" s="23"/>
      <c r="Y201" s="23"/>
      <c r="Z201" s="23"/>
      <c r="AA201" s="23"/>
      <c r="AB201" s="23"/>
      <c r="AC201" s="23"/>
      <c r="AD201" s="23"/>
      <c r="AE201" s="23"/>
      <c r="AF201" s="23"/>
      <c r="AG201" s="23"/>
      <c r="AH201" s="23"/>
      <c r="AI201" s="23"/>
      <c r="AJ201" s="23"/>
      <c r="AK201"/>
      <c r="AL201"/>
      <c r="AM201"/>
      <c r="AN201"/>
      <c r="AO201"/>
      <c r="AP201"/>
    </row>
    <row r="202" spans="1:42" s="13" customFormat="1" ht="19.149999999999999" customHeight="1" x14ac:dyDescent="0.25">
      <c r="A202" s="23"/>
      <c r="B202" s="23"/>
      <c r="C202" s="23"/>
      <c r="D202" s="23"/>
      <c r="E202" s="23"/>
      <c r="F202" s="23"/>
      <c r="G202" s="23"/>
      <c r="H202" s="23"/>
      <c r="I202" s="23"/>
      <c r="J202" s="23"/>
      <c r="K202" s="23"/>
      <c r="L202" s="23"/>
      <c r="M202" s="23"/>
      <c r="N202" s="23"/>
      <c r="O202" s="23"/>
      <c r="P202" s="23"/>
      <c r="Q202" s="23"/>
      <c r="R202"/>
      <c r="S202"/>
      <c r="T202" s="23"/>
      <c r="U202" s="23"/>
      <c r="V202" s="23"/>
      <c r="W202" s="23"/>
      <c r="X202" s="23"/>
      <c r="Y202" s="23"/>
      <c r="Z202" s="23"/>
      <c r="AA202" s="23"/>
      <c r="AB202" s="23"/>
      <c r="AC202" s="23"/>
      <c r="AD202" s="23"/>
      <c r="AE202" s="23"/>
      <c r="AF202" s="23"/>
      <c r="AG202" s="23"/>
      <c r="AH202" s="23"/>
      <c r="AI202" s="23"/>
      <c r="AJ202" s="23"/>
      <c r="AK202"/>
      <c r="AL202"/>
      <c r="AM202"/>
      <c r="AN202"/>
      <c r="AO202"/>
      <c r="AP202"/>
    </row>
    <row r="203" spans="1:42" s="13" customFormat="1" ht="19.149999999999999" customHeight="1" x14ac:dyDescent="0.25">
      <c r="A203" s="23"/>
      <c r="B203" s="23"/>
      <c r="C203" s="23"/>
      <c r="D203" s="23"/>
      <c r="E203" s="23"/>
      <c r="F203" s="23"/>
      <c r="G203" s="23"/>
      <c r="H203" s="23"/>
      <c r="I203" s="23"/>
      <c r="J203" s="23"/>
      <c r="K203" s="23"/>
      <c r="L203" s="23"/>
      <c r="M203" s="23"/>
      <c r="N203" s="23"/>
      <c r="O203" s="23"/>
      <c r="P203" s="23"/>
      <c r="Q203" s="23"/>
      <c r="R203"/>
      <c r="S203"/>
      <c r="T203" s="23"/>
      <c r="U203" s="23"/>
      <c r="V203" s="23"/>
      <c r="W203" s="23"/>
      <c r="X203" s="23"/>
      <c r="Y203" s="23"/>
      <c r="Z203" s="23"/>
      <c r="AA203" s="23"/>
      <c r="AB203" s="23"/>
      <c r="AC203" s="23"/>
      <c r="AD203" s="23"/>
      <c r="AE203" s="23"/>
      <c r="AF203" s="23"/>
      <c r="AG203" s="23"/>
      <c r="AH203" s="23"/>
      <c r="AI203" s="23"/>
      <c r="AJ203" s="23"/>
      <c r="AK203"/>
      <c r="AL203"/>
      <c r="AM203"/>
      <c r="AN203"/>
      <c r="AO203"/>
      <c r="AP203"/>
    </row>
    <row r="204" spans="1:42" s="13" customFormat="1" ht="19.149999999999999" customHeight="1" x14ac:dyDescent="0.25">
      <c r="A204" s="23"/>
      <c r="B204" s="23"/>
      <c r="C204" s="23"/>
      <c r="D204" s="23"/>
      <c r="E204" s="23"/>
      <c r="F204" s="23"/>
      <c r="G204" s="23"/>
      <c r="H204" s="23"/>
      <c r="I204" s="23"/>
      <c r="J204" s="23"/>
      <c r="K204" s="23"/>
      <c r="L204" s="23"/>
      <c r="M204" s="23"/>
      <c r="N204" s="23"/>
      <c r="O204" s="23"/>
      <c r="P204" s="23"/>
      <c r="Q204" s="23"/>
      <c r="R204"/>
      <c r="S204"/>
      <c r="T204" s="23"/>
      <c r="U204" s="23"/>
      <c r="V204" s="23"/>
      <c r="W204" s="23"/>
      <c r="X204" s="23"/>
      <c r="Y204" s="23"/>
      <c r="Z204" s="23"/>
      <c r="AA204" s="23"/>
      <c r="AB204" s="23"/>
      <c r="AC204" s="23"/>
      <c r="AD204" s="23"/>
      <c r="AE204" s="23"/>
      <c r="AF204" s="23"/>
      <c r="AG204" s="23"/>
      <c r="AH204" s="23"/>
      <c r="AI204" s="23"/>
      <c r="AJ204" s="23"/>
      <c r="AK204"/>
      <c r="AL204"/>
      <c r="AM204"/>
      <c r="AN204"/>
      <c r="AO204"/>
      <c r="AP204"/>
    </row>
    <row r="205" spans="1:42" s="9" customFormat="1" ht="32.1"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c r="AL205"/>
      <c r="AM205"/>
      <c r="AN205"/>
      <c r="AO205"/>
      <c r="AP205"/>
    </row>
    <row r="206" spans="1:42" x14ac:dyDescent="0.25">
      <c r="A206" s="23"/>
    </row>
    <row r="207" spans="1:42" x14ac:dyDescent="0.25">
      <c r="A207" s="23"/>
    </row>
    <row r="208" spans="1:42" x14ac:dyDescent="0.25">
      <c r="A208" s="23"/>
    </row>
    <row r="209" spans="1:42" x14ac:dyDescent="0.25">
      <c r="A209" s="23"/>
    </row>
    <row r="210" spans="1:42" s="13" customFormat="1" ht="19.149999999999999" customHeight="1" x14ac:dyDescent="0.25">
      <c r="A210" s="23"/>
      <c r="B210" s="23"/>
      <c r="C210" s="23"/>
      <c r="D210" s="23"/>
      <c r="E210" s="23"/>
      <c r="F210" s="23"/>
      <c r="G210" s="23"/>
      <c r="H210" s="23"/>
      <c r="I210" s="23"/>
      <c r="J210" s="23"/>
      <c r="K210" s="23"/>
      <c r="L210" s="23"/>
      <c r="M210" s="23"/>
      <c r="N210" s="23"/>
      <c r="O210" s="23"/>
      <c r="P210" s="23"/>
      <c r="Q210" s="23"/>
      <c r="R210"/>
      <c r="S210"/>
      <c r="T210" s="23"/>
      <c r="U210" s="23"/>
      <c r="V210" s="23"/>
      <c r="W210" s="23"/>
      <c r="X210" s="23"/>
      <c r="Y210" s="23"/>
      <c r="Z210" s="23"/>
      <c r="AA210" s="23"/>
      <c r="AB210" s="23"/>
      <c r="AC210" s="23"/>
      <c r="AD210" s="23"/>
      <c r="AE210" s="23"/>
      <c r="AF210" s="23"/>
      <c r="AG210" s="23"/>
      <c r="AH210" s="23"/>
      <c r="AI210" s="23"/>
      <c r="AJ210" s="23"/>
      <c r="AK210"/>
      <c r="AL210"/>
      <c r="AM210"/>
      <c r="AN210"/>
      <c r="AO210"/>
      <c r="AP210"/>
    </row>
    <row r="211" spans="1:42" x14ac:dyDescent="0.25">
      <c r="A211" s="23"/>
    </row>
    <row r="212" spans="1:42" s="13" customFormat="1" ht="19.149999999999999" customHeight="1" x14ac:dyDescent="0.25">
      <c r="A212" s="23"/>
      <c r="B212" s="23"/>
      <c r="C212" s="23"/>
      <c r="D212" s="23"/>
      <c r="E212" s="23"/>
      <c r="F212" s="23"/>
      <c r="G212" s="23"/>
      <c r="H212" s="23"/>
      <c r="I212" s="23"/>
      <c r="J212" s="23"/>
      <c r="K212" s="23"/>
      <c r="L212" s="23"/>
      <c r="M212" s="23"/>
      <c r="N212" s="23"/>
      <c r="O212" s="23"/>
      <c r="P212" s="23"/>
      <c r="Q212" s="23"/>
      <c r="R212"/>
      <c r="S212"/>
      <c r="T212" s="23"/>
      <c r="U212" s="23"/>
      <c r="V212" s="23"/>
      <c r="W212" s="23"/>
      <c r="X212" s="23"/>
      <c r="Y212" s="23"/>
      <c r="Z212" s="23"/>
      <c r="AA212" s="23"/>
      <c r="AB212" s="23"/>
      <c r="AC212" s="23"/>
      <c r="AD212" s="23"/>
      <c r="AE212" s="23"/>
      <c r="AF212" s="23"/>
      <c r="AG212" s="23"/>
      <c r="AH212" s="23"/>
      <c r="AI212" s="23"/>
      <c r="AJ212" s="23"/>
      <c r="AK212"/>
      <c r="AL212"/>
      <c r="AM212"/>
      <c r="AN212"/>
      <c r="AO212"/>
      <c r="AP212"/>
    </row>
    <row r="213" spans="1:42" s="13" customFormat="1" ht="19.149999999999999" customHeight="1" x14ac:dyDescent="0.25">
      <c r="A213" s="23"/>
      <c r="B213" s="23"/>
      <c r="C213" s="23"/>
      <c r="D213" s="23"/>
      <c r="E213" s="23"/>
      <c r="F213" s="23"/>
      <c r="G213" s="23"/>
      <c r="H213" s="23"/>
      <c r="I213" s="23"/>
      <c r="J213" s="23"/>
      <c r="K213" s="23"/>
      <c r="L213" s="23"/>
      <c r="M213" s="23"/>
      <c r="N213" s="23"/>
      <c r="O213" s="23"/>
      <c r="P213" s="23"/>
      <c r="Q213" s="23"/>
      <c r="R213"/>
      <c r="S213"/>
      <c r="T213" s="23"/>
      <c r="U213" s="23"/>
      <c r="V213" s="23"/>
      <c r="W213" s="23"/>
      <c r="X213" s="23"/>
      <c r="Y213" s="23"/>
      <c r="Z213" s="23"/>
      <c r="AA213" s="23"/>
      <c r="AB213" s="23"/>
      <c r="AC213" s="23"/>
      <c r="AD213" s="23"/>
      <c r="AE213" s="23"/>
      <c r="AF213" s="23"/>
      <c r="AG213" s="23"/>
      <c r="AH213" s="23"/>
      <c r="AI213" s="23"/>
      <c r="AJ213" s="23"/>
      <c r="AK213"/>
      <c r="AL213"/>
      <c r="AM213"/>
      <c r="AN213"/>
      <c r="AO213"/>
      <c r="AP213"/>
    </row>
    <row r="214" spans="1:42" x14ac:dyDescent="0.25">
      <c r="A214" s="23"/>
    </row>
    <row r="215" spans="1:42" s="13" customFormat="1" ht="19.149999999999999" customHeight="1" x14ac:dyDescent="0.25">
      <c r="A215" s="23"/>
      <c r="B215" s="23"/>
      <c r="C215" s="23"/>
      <c r="D215" s="23"/>
      <c r="E215" s="23"/>
      <c r="F215" s="23"/>
      <c r="G215" s="23"/>
      <c r="H215" s="23"/>
      <c r="I215" s="23"/>
      <c r="J215" s="23"/>
      <c r="K215" s="23"/>
      <c r="L215" s="23"/>
      <c r="M215" s="23"/>
      <c r="N215" s="23"/>
      <c r="O215" s="23"/>
      <c r="P215" s="23"/>
      <c r="Q215" s="23"/>
      <c r="R215"/>
      <c r="S215"/>
      <c r="T215" s="23"/>
      <c r="U215" s="23"/>
      <c r="V215" s="23"/>
      <c r="W215" s="23"/>
      <c r="X215" s="23"/>
      <c r="Y215" s="23"/>
      <c r="Z215" s="23"/>
      <c r="AA215" s="23"/>
      <c r="AB215" s="23"/>
      <c r="AC215" s="23"/>
      <c r="AD215" s="23"/>
      <c r="AE215" s="23"/>
      <c r="AF215" s="23"/>
      <c r="AG215" s="23"/>
      <c r="AH215" s="23"/>
      <c r="AI215" s="23"/>
      <c r="AJ215" s="23"/>
      <c r="AK215"/>
      <c r="AL215"/>
      <c r="AM215"/>
      <c r="AN215"/>
      <c r="AO215"/>
      <c r="AP215"/>
    </row>
    <row r="216" spans="1:42" x14ac:dyDescent="0.25">
      <c r="A216" s="23"/>
    </row>
    <row r="217" spans="1:42" s="13" customFormat="1" ht="19.149999999999999" customHeight="1" x14ac:dyDescent="0.25">
      <c r="A217" s="23"/>
      <c r="B217" s="23"/>
      <c r="C217" s="23"/>
      <c r="D217" s="23"/>
      <c r="E217" s="23"/>
      <c r="F217" s="23"/>
      <c r="G217" s="23"/>
      <c r="H217" s="23"/>
      <c r="I217" s="23"/>
      <c r="J217" s="23"/>
      <c r="K217" s="23"/>
      <c r="L217" s="23"/>
      <c r="M217" s="23"/>
      <c r="N217" s="23"/>
      <c r="O217" s="23"/>
      <c r="P217" s="23"/>
      <c r="Q217" s="23"/>
      <c r="R217"/>
      <c r="S217"/>
      <c r="T217" s="23"/>
      <c r="U217" s="23"/>
      <c r="V217" s="23"/>
      <c r="W217" s="23"/>
      <c r="X217" s="23"/>
      <c r="Y217" s="23"/>
      <c r="Z217" s="23"/>
      <c r="AA217" s="23"/>
      <c r="AB217" s="23"/>
      <c r="AC217" s="23"/>
      <c r="AD217" s="23"/>
      <c r="AE217" s="23"/>
      <c r="AF217" s="23"/>
      <c r="AG217" s="23"/>
      <c r="AH217" s="23"/>
      <c r="AI217" s="23"/>
      <c r="AJ217" s="23"/>
      <c r="AK217"/>
      <c r="AL217"/>
      <c r="AM217"/>
      <c r="AN217"/>
      <c r="AO217"/>
      <c r="AP217"/>
    </row>
    <row r="218" spans="1:42" s="13" customFormat="1" ht="19.149999999999999" customHeight="1" x14ac:dyDescent="0.25">
      <c r="A218" s="23"/>
      <c r="B218" s="23"/>
      <c r="C218" s="23"/>
      <c r="D218" s="23"/>
      <c r="E218" s="23"/>
      <c r="F218" s="23"/>
      <c r="G218" s="23"/>
      <c r="H218" s="23"/>
      <c r="I218" s="23"/>
      <c r="J218" s="23"/>
      <c r="K218" s="23"/>
      <c r="L218" s="23"/>
      <c r="M218" s="23"/>
      <c r="N218" s="23"/>
      <c r="O218" s="23"/>
      <c r="P218" s="23"/>
      <c r="Q218" s="23"/>
      <c r="R218"/>
      <c r="S218"/>
      <c r="T218" s="23"/>
      <c r="U218" s="23"/>
      <c r="V218" s="23"/>
      <c r="W218" s="23"/>
      <c r="X218" s="23"/>
      <c r="Y218" s="23"/>
      <c r="Z218" s="23"/>
      <c r="AA218" s="23"/>
      <c r="AB218" s="23"/>
      <c r="AC218" s="23"/>
      <c r="AD218" s="23"/>
      <c r="AE218" s="23"/>
      <c r="AF218" s="23"/>
      <c r="AG218" s="23"/>
      <c r="AH218" s="23"/>
      <c r="AI218" s="23"/>
      <c r="AJ218" s="23"/>
      <c r="AK218"/>
      <c r="AL218"/>
      <c r="AM218"/>
      <c r="AN218"/>
      <c r="AO218"/>
      <c r="AP218"/>
    </row>
    <row r="219" spans="1:42" s="13" customFormat="1" ht="19.149999999999999" customHeight="1" x14ac:dyDescent="0.25">
      <c r="A219" s="23"/>
      <c r="B219" s="23"/>
      <c r="C219" s="23"/>
      <c r="D219" s="23"/>
      <c r="E219" s="23"/>
      <c r="F219" s="23"/>
      <c r="G219" s="23"/>
      <c r="H219" s="23"/>
      <c r="I219" s="23"/>
      <c r="J219" s="23"/>
      <c r="K219" s="23"/>
      <c r="L219" s="23"/>
      <c r="M219" s="23"/>
      <c r="N219" s="23"/>
      <c r="O219" s="23"/>
      <c r="P219" s="23"/>
      <c r="Q219" s="23"/>
      <c r="R219"/>
      <c r="S219"/>
      <c r="T219" s="23"/>
      <c r="U219" s="23"/>
      <c r="V219" s="23"/>
      <c r="W219" s="23"/>
      <c r="X219" s="23"/>
      <c r="Y219" s="23"/>
      <c r="Z219" s="23"/>
      <c r="AA219" s="23"/>
      <c r="AB219" s="23"/>
      <c r="AC219" s="23"/>
      <c r="AD219" s="23"/>
      <c r="AE219" s="23"/>
      <c r="AF219" s="23"/>
      <c r="AG219" s="23"/>
      <c r="AH219" s="23"/>
      <c r="AI219" s="23"/>
      <c r="AJ219" s="23"/>
      <c r="AK219"/>
      <c r="AL219"/>
      <c r="AM219"/>
      <c r="AN219"/>
      <c r="AO219"/>
      <c r="AP219"/>
    </row>
    <row r="220" spans="1:42" x14ac:dyDescent="0.25">
      <c r="A220" s="23"/>
    </row>
    <row r="221" spans="1:42" x14ac:dyDescent="0.25">
      <c r="A221" s="23"/>
    </row>
    <row r="222" spans="1:42" x14ac:dyDescent="0.25">
      <c r="A222" s="23"/>
    </row>
    <row r="223" spans="1:42" x14ac:dyDescent="0.25">
      <c r="A223" s="23"/>
    </row>
    <row r="224" spans="1:42" s="9" customFormat="1" ht="32.1"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c r="AL224"/>
      <c r="AM224"/>
      <c r="AN224"/>
      <c r="AO224"/>
      <c r="AP224"/>
    </row>
    <row r="225" spans="1:42" x14ac:dyDescent="0.25">
      <c r="A225" s="23"/>
    </row>
    <row r="226" spans="1:42" x14ac:dyDescent="0.25">
      <c r="A226" s="23"/>
    </row>
    <row r="227" spans="1:42" x14ac:dyDescent="0.25">
      <c r="A227" s="23"/>
    </row>
    <row r="228" spans="1:42" s="9" customFormat="1" ht="32.1"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c r="AL228"/>
      <c r="AM228"/>
      <c r="AN228"/>
      <c r="AO228"/>
      <c r="AP228"/>
    </row>
    <row r="229" spans="1:42" s="13" customFormat="1" ht="19.149999999999999" customHeight="1" x14ac:dyDescent="0.25">
      <c r="A229" s="23"/>
      <c r="B229" s="23"/>
      <c r="C229" s="23"/>
      <c r="D229" s="23"/>
      <c r="E229" s="23"/>
      <c r="F229" s="23"/>
      <c r="G229" s="23"/>
      <c r="H229" s="23"/>
      <c r="I229" s="23"/>
      <c r="J229" s="23"/>
      <c r="K229" s="23"/>
      <c r="L229" s="23"/>
      <c r="M229" s="23"/>
      <c r="N229" s="23"/>
      <c r="O229" s="23"/>
      <c r="P229" s="23"/>
      <c r="Q229" s="23"/>
      <c r="R229"/>
      <c r="S229"/>
      <c r="T229" s="23"/>
      <c r="U229" s="23"/>
      <c r="V229" s="23"/>
      <c r="W229" s="23"/>
      <c r="X229" s="23"/>
      <c r="Y229" s="23"/>
      <c r="Z229" s="23"/>
      <c r="AA229" s="23"/>
      <c r="AB229" s="23"/>
      <c r="AC229" s="23"/>
      <c r="AD229" s="23"/>
      <c r="AE229" s="23"/>
      <c r="AF229" s="23"/>
      <c r="AG229" s="23"/>
      <c r="AH229" s="23"/>
      <c r="AI229" s="23"/>
      <c r="AJ229" s="23"/>
      <c r="AK229"/>
      <c r="AL229"/>
      <c r="AM229"/>
      <c r="AN229"/>
      <c r="AO229"/>
      <c r="AP229"/>
    </row>
    <row r="230" spans="1:42" s="13" customFormat="1" ht="19.149999999999999" customHeight="1" x14ac:dyDescent="0.25">
      <c r="A230" s="23"/>
      <c r="B230" s="23"/>
      <c r="C230" s="23"/>
      <c r="D230" s="23"/>
      <c r="E230" s="23"/>
      <c r="F230" s="23"/>
      <c r="G230" s="23"/>
      <c r="H230" s="23"/>
      <c r="I230" s="23"/>
      <c r="J230" s="23"/>
      <c r="K230" s="23"/>
      <c r="L230" s="23"/>
      <c r="M230" s="23"/>
      <c r="N230" s="23"/>
      <c r="O230" s="23"/>
      <c r="P230" s="23"/>
      <c r="Q230" s="23"/>
      <c r="R230"/>
      <c r="S230"/>
      <c r="T230" s="23"/>
      <c r="U230" s="23"/>
      <c r="V230" s="23"/>
      <c r="W230" s="23"/>
      <c r="X230" s="23"/>
      <c r="Y230" s="23"/>
      <c r="Z230" s="23"/>
      <c r="AA230" s="23"/>
      <c r="AB230" s="23"/>
      <c r="AC230" s="23"/>
      <c r="AD230" s="23"/>
      <c r="AE230" s="23"/>
      <c r="AF230" s="23"/>
      <c r="AG230" s="23"/>
      <c r="AH230" s="23"/>
      <c r="AI230" s="23"/>
      <c r="AJ230" s="23"/>
      <c r="AK230"/>
      <c r="AL230"/>
      <c r="AM230"/>
      <c r="AN230"/>
      <c r="AO230"/>
      <c r="AP230"/>
    </row>
    <row r="231" spans="1:42" s="9" customFormat="1" ht="32.1"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c r="AL231"/>
      <c r="AM231"/>
      <c r="AN231"/>
      <c r="AO231"/>
      <c r="AP231"/>
    </row>
    <row r="232" spans="1:42" x14ac:dyDescent="0.25">
      <c r="R232" s="19">
        <f>SUM(R2:R226)</f>
        <v>87206</v>
      </c>
    </row>
    <row r="1043925" spans="18:18" x14ac:dyDescent="0.25">
      <c r="R1043925" t="e">
        <f>SUM(#REF!)</f>
        <v>#REF!</v>
      </c>
    </row>
    <row r="1048576" spans="18:18" x14ac:dyDescent="0.25">
      <c r="R1048576">
        <f>SUM(R232)</f>
        <v>87206</v>
      </c>
    </row>
  </sheetData>
  <autoFilter ref="A1:AP232" xr:uid="{00000000-0009-0000-0000-000006000000}">
    <sortState ref="A2:AP232">
      <sortCondition ref="C1:C232"/>
    </sortState>
  </autoFilter>
  <hyperlinks>
    <hyperlink ref="B3"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0" r:id="rId6" xr:uid="{00000000-0004-0000-0600-000005000000}"/>
    <hyperlink ref="B31" r:id="rId7" xr:uid="{00000000-0004-0000-0600-000006000000}"/>
    <hyperlink ref="B32" r:id="rId8" xr:uid="{00000000-0004-0000-0600-000007000000}"/>
    <hyperlink ref="B33" r:id="rId9" xr:uid="{00000000-0004-0000-0600-000008000000}"/>
    <hyperlink ref="B34" r:id="rId10" xr:uid="{00000000-0004-0000-0600-000009000000}"/>
    <hyperlink ref="B45" r:id="rId11" xr:uid="{00000000-0004-0000-0600-00000A000000}"/>
    <hyperlink ref="B84" r:id="rId12" xr:uid="{00000000-0004-0000-0600-00000B000000}"/>
    <hyperlink ref="B85" r:id="rId13" xr:uid="{00000000-0004-0000-0600-00000C000000}"/>
    <hyperlink ref="B91" r:id="rId14" xr:uid="{00000000-0004-0000-0600-00000D000000}"/>
    <hyperlink ref="B43" r:id="rId15" xr:uid="{00000000-0004-0000-0600-00000E000000}"/>
    <hyperlink ref="B38" r:id="rId16" xr:uid="{00000000-0004-0000-0600-00000F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2"/>
  <sheetViews>
    <sheetView topLeftCell="E1" zoomScale="55" zoomScaleNormal="55" workbookViewId="0">
      <selection sqref="A1:AP1048576"/>
    </sheetView>
  </sheetViews>
  <sheetFormatPr defaultColWidth="20.7109375" defaultRowHeight="15" x14ac:dyDescent="0.25"/>
  <cols>
    <col min="1" max="1" width="5.5703125" bestFit="1" customWidth="1"/>
    <col min="2" max="2" width="51.7109375" bestFit="1" customWidth="1"/>
    <col min="3" max="3" width="28.7109375" bestFit="1" customWidth="1"/>
    <col min="4" max="4" width="29" bestFit="1" customWidth="1"/>
    <col min="5" max="5" width="34.42578125" bestFit="1" customWidth="1"/>
    <col min="6" max="6" width="10.28515625" bestFit="1" customWidth="1"/>
    <col min="7" max="7" width="20.85546875" bestFit="1" customWidth="1"/>
    <col min="8" max="8" width="40.42578125" bestFit="1" customWidth="1"/>
    <col min="17" max="17" width="12.28515625" customWidth="1"/>
    <col min="18" max="18" width="21.85546875" customWidth="1"/>
    <col min="29" max="29" width="33" customWidth="1"/>
  </cols>
  <sheetData>
    <row r="1" spans="1:42" s="3" customFormat="1" ht="19.149999999999999" customHeight="1" x14ac:dyDescent="0.2">
      <c r="A1" s="1" t="s">
        <v>0</v>
      </c>
      <c r="B1" s="1" t="s">
        <v>1</v>
      </c>
      <c r="C1" s="1" t="s">
        <v>2</v>
      </c>
      <c r="D1" s="2" t="s">
        <v>3</v>
      </c>
      <c r="E1" s="1" t="s">
        <v>4</v>
      </c>
      <c r="F1" s="1" t="s">
        <v>5</v>
      </c>
      <c r="G1" s="1" t="s">
        <v>6</v>
      </c>
      <c r="H1" s="2" t="s">
        <v>7</v>
      </c>
      <c r="I1" s="1" t="s">
        <v>8</v>
      </c>
      <c r="J1" s="1" t="s">
        <v>9</v>
      </c>
      <c r="K1" s="1" t="s">
        <v>10</v>
      </c>
      <c r="L1" s="1" t="s">
        <v>11</v>
      </c>
      <c r="M1" s="1" t="s">
        <v>12</v>
      </c>
      <c r="N1" s="1" t="s">
        <v>13</v>
      </c>
      <c r="O1" s="2"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row>
    <row r="2" spans="1:42" s="13" customFormat="1" x14ac:dyDescent="0.25">
      <c r="A2" s="12">
        <v>1</v>
      </c>
      <c r="B2" s="14" t="s">
        <v>605</v>
      </c>
      <c r="C2" s="15" t="s">
        <v>603</v>
      </c>
      <c r="D2" s="7" t="s">
        <v>606</v>
      </c>
      <c r="E2" s="16" t="s">
        <v>277</v>
      </c>
      <c r="F2" s="16" t="s">
        <v>37</v>
      </c>
      <c r="G2" s="16" t="s">
        <v>37</v>
      </c>
      <c r="H2" s="7" t="s">
        <v>50</v>
      </c>
      <c r="I2" s="16" t="s">
        <v>604</v>
      </c>
      <c r="J2" s="16"/>
      <c r="K2" s="16" t="s">
        <v>607</v>
      </c>
      <c r="L2" s="16" t="s">
        <v>608</v>
      </c>
      <c r="M2" s="16"/>
      <c r="N2" s="16"/>
      <c r="O2" s="7"/>
      <c r="P2" s="16">
        <v>2</v>
      </c>
      <c r="Q2" s="16">
        <v>80</v>
      </c>
      <c r="R2" s="9">
        <f t="shared" ref="R2:R14" si="0">P2*Q2</f>
        <v>160</v>
      </c>
      <c r="T2" s="16">
        <v>60.8</v>
      </c>
      <c r="U2" s="16" t="s">
        <v>21</v>
      </c>
      <c r="V2" s="16">
        <v>1</v>
      </c>
      <c r="W2" s="16">
        <v>1</v>
      </c>
      <c r="X2" s="16">
        <v>0</v>
      </c>
      <c r="Y2" s="16">
        <v>0</v>
      </c>
      <c r="Z2" s="16">
        <v>2</v>
      </c>
      <c r="AA2" s="16"/>
      <c r="AB2" s="16"/>
      <c r="AC2" s="16" t="s">
        <v>43</v>
      </c>
      <c r="AD2" s="16"/>
      <c r="AE2" s="16"/>
      <c r="AF2" s="16">
        <v>1990</v>
      </c>
      <c r="AG2" s="16" t="b">
        <v>0</v>
      </c>
      <c r="AH2" s="16"/>
      <c r="AI2" s="16"/>
      <c r="AJ2" s="16"/>
    </row>
    <row r="3" spans="1:42" s="13" customFormat="1" ht="19.149999999999999" customHeight="1" x14ac:dyDescent="0.25">
      <c r="A3" s="12">
        <v>2</v>
      </c>
      <c r="B3" s="18" t="s">
        <v>67</v>
      </c>
      <c r="C3" s="5" t="s">
        <v>47</v>
      </c>
      <c r="D3" s="6" t="s">
        <v>68</v>
      </c>
      <c r="E3" s="5" t="s">
        <v>69</v>
      </c>
      <c r="F3" s="5" t="s">
        <v>37</v>
      </c>
      <c r="G3" s="5" t="s">
        <v>37</v>
      </c>
      <c r="H3" s="7" t="s">
        <v>50</v>
      </c>
      <c r="I3" s="5" t="s">
        <v>38</v>
      </c>
      <c r="J3" s="8">
        <v>7</v>
      </c>
      <c r="K3" s="5" t="s">
        <v>70</v>
      </c>
      <c r="L3" s="5" t="s">
        <v>71</v>
      </c>
      <c r="M3" s="5"/>
      <c r="N3" s="8"/>
      <c r="O3" s="11"/>
      <c r="P3" s="8">
        <v>4</v>
      </c>
      <c r="Q3" s="8">
        <v>180</v>
      </c>
      <c r="R3" s="21">
        <f t="shared" si="0"/>
        <v>720</v>
      </c>
      <c r="S3" s="22" t="s">
        <v>42</v>
      </c>
      <c r="T3" s="8"/>
      <c r="U3" s="8"/>
      <c r="V3" s="8">
        <v>7</v>
      </c>
      <c r="W3" s="8">
        <v>1</v>
      </c>
      <c r="X3" s="5"/>
      <c r="Y3" s="8">
        <v>0</v>
      </c>
      <c r="Z3" s="8">
        <v>8</v>
      </c>
      <c r="AA3" s="5"/>
      <c r="AB3" s="8"/>
      <c r="AC3" s="5" t="s">
        <v>43</v>
      </c>
      <c r="AD3" s="5"/>
      <c r="AE3" s="8"/>
      <c r="AF3" s="5" t="s">
        <v>41</v>
      </c>
      <c r="AG3" s="8" t="b">
        <v>0</v>
      </c>
      <c r="AH3" s="8"/>
      <c r="AI3" s="5"/>
      <c r="AJ3" s="8"/>
      <c r="AK3" s="9"/>
      <c r="AL3" s="9"/>
      <c r="AM3" s="10"/>
      <c r="AN3" s="9"/>
      <c r="AO3" s="10"/>
      <c r="AP3" s="10"/>
    </row>
    <row r="4" spans="1:42" s="9" customFormat="1" ht="26.25" x14ac:dyDescent="0.25">
      <c r="A4" s="12">
        <v>3</v>
      </c>
      <c r="B4" s="15" t="s">
        <v>664</v>
      </c>
      <c r="C4" s="15" t="s">
        <v>142</v>
      </c>
      <c r="D4" s="7" t="s">
        <v>665</v>
      </c>
      <c r="E4" s="16" t="s">
        <v>374</v>
      </c>
      <c r="F4" s="16" t="s">
        <v>37</v>
      </c>
      <c r="G4" s="16" t="s">
        <v>37</v>
      </c>
      <c r="H4" s="7" t="s">
        <v>85</v>
      </c>
      <c r="I4" s="16" t="s">
        <v>604</v>
      </c>
      <c r="J4" s="16"/>
      <c r="K4" s="16" t="s">
        <v>666</v>
      </c>
      <c r="L4" s="16" t="s">
        <v>667</v>
      </c>
      <c r="M4" s="16"/>
      <c r="N4" s="16" t="s">
        <v>668</v>
      </c>
      <c r="O4" s="7" t="s">
        <v>669</v>
      </c>
      <c r="P4" s="16">
        <v>3</v>
      </c>
      <c r="Q4" s="16">
        <v>110</v>
      </c>
      <c r="R4" s="20">
        <f t="shared" si="0"/>
        <v>330</v>
      </c>
      <c r="S4" s="16"/>
      <c r="T4" s="16">
        <v>125.4</v>
      </c>
      <c r="U4" s="16" t="s">
        <v>21</v>
      </c>
      <c r="V4" s="16">
        <v>3</v>
      </c>
      <c r="W4" s="16">
        <v>1</v>
      </c>
      <c r="X4" s="16">
        <v>0</v>
      </c>
      <c r="Y4" s="16">
        <v>0</v>
      </c>
      <c r="Z4" s="16">
        <v>4</v>
      </c>
      <c r="AA4" s="16"/>
      <c r="AB4" s="16"/>
      <c r="AC4" s="16" t="s">
        <v>43</v>
      </c>
      <c r="AD4" s="16"/>
      <c r="AE4" s="16"/>
      <c r="AF4" s="16">
        <v>1960</v>
      </c>
      <c r="AG4" s="16" t="b">
        <v>0</v>
      </c>
      <c r="AH4" s="16"/>
      <c r="AI4" s="16"/>
      <c r="AJ4" s="16"/>
      <c r="AK4" s="13"/>
      <c r="AL4" s="13"/>
      <c r="AM4" s="13"/>
      <c r="AN4" s="13"/>
      <c r="AO4" s="13"/>
      <c r="AP4" s="13"/>
    </row>
    <row r="5" spans="1:42" s="9" customFormat="1" ht="32.1" customHeight="1" x14ac:dyDescent="0.25">
      <c r="A5" s="12">
        <v>4</v>
      </c>
      <c r="B5" s="18" t="s">
        <v>104</v>
      </c>
      <c r="C5" s="5" t="s">
        <v>82</v>
      </c>
      <c r="D5" s="6" t="s">
        <v>105</v>
      </c>
      <c r="E5" s="5" t="s">
        <v>106</v>
      </c>
      <c r="F5" s="5" t="s">
        <v>37</v>
      </c>
      <c r="G5" s="5" t="s">
        <v>37</v>
      </c>
      <c r="H5" s="7" t="s">
        <v>85</v>
      </c>
      <c r="I5" s="5" t="s">
        <v>38</v>
      </c>
      <c r="J5" s="8">
        <v>12</v>
      </c>
      <c r="K5" s="5" t="s">
        <v>107</v>
      </c>
      <c r="L5" s="5" t="s">
        <v>108</v>
      </c>
      <c r="M5" s="5"/>
      <c r="N5" s="8"/>
      <c r="O5" s="6" t="s">
        <v>109</v>
      </c>
      <c r="P5" s="8">
        <v>11</v>
      </c>
      <c r="Q5" s="8">
        <v>250</v>
      </c>
      <c r="R5" s="8">
        <f t="shared" si="0"/>
        <v>2750</v>
      </c>
      <c r="S5" s="5" t="s">
        <v>39</v>
      </c>
      <c r="T5" s="8"/>
      <c r="U5" s="8"/>
      <c r="V5" s="8">
        <v>12</v>
      </c>
      <c r="W5" s="8">
        <v>4</v>
      </c>
      <c r="X5" s="5"/>
      <c r="Y5" s="8">
        <v>0</v>
      </c>
      <c r="Z5" s="8">
        <v>16</v>
      </c>
      <c r="AA5" s="5"/>
      <c r="AB5" s="5"/>
      <c r="AC5" s="5" t="s">
        <v>43</v>
      </c>
      <c r="AD5" s="5"/>
      <c r="AE5" s="8"/>
      <c r="AF5" s="5" t="s">
        <v>45</v>
      </c>
      <c r="AG5" s="8" t="b">
        <v>0</v>
      </c>
      <c r="AH5" s="8"/>
      <c r="AI5" s="5"/>
      <c r="AJ5" s="8"/>
      <c r="AM5" s="10"/>
      <c r="AO5" s="10"/>
      <c r="AP5" s="10"/>
    </row>
    <row r="6" spans="1:42" s="9" customFormat="1" ht="32.1" customHeight="1" x14ac:dyDescent="0.25">
      <c r="A6" s="12">
        <v>5</v>
      </c>
      <c r="B6" s="15" t="s">
        <v>768</v>
      </c>
      <c r="C6" s="15" t="s">
        <v>684</v>
      </c>
      <c r="D6" s="7" t="s">
        <v>723</v>
      </c>
      <c r="E6" s="16" t="s">
        <v>396</v>
      </c>
      <c r="F6" s="16" t="s">
        <v>37</v>
      </c>
      <c r="G6" s="16" t="s">
        <v>37</v>
      </c>
      <c r="H6" s="7"/>
      <c r="I6" s="16" t="s">
        <v>604</v>
      </c>
      <c r="J6" s="16"/>
      <c r="K6" s="16" t="s">
        <v>769</v>
      </c>
      <c r="L6" s="16" t="s">
        <v>770</v>
      </c>
      <c r="M6" s="16"/>
      <c r="N6" s="16" t="s">
        <v>771</v>
      </c>
      <c r="O6" s="7" t="s">
        <v>772</v>
      </c>
      <c r="P6" s="16">
        <v>3</v>
      </c>
      <c r="Q6" s="16">
        <v>100</v>
      </c>
      <c r="R6" s="20">
        <f t="shared" si="0"/>
        <v>300</v>
      </c>
      <c r="S6" s="16"/>
      <c r="T6" s="16">
        <v>114</v>
      </c>
      <c r="U6" s="16" t="s">
        <v>21</v>
      </c>
      <c r="V6" s="16">
        <v>3</v>
      </c>
      <c r="W6" s="16">
        <v>1</v>
      </c>
      <c r="X6" s="16">
        <v>0</v>
      </c>
      <c r="Y6" s="16">
        <v>0</v>
      </c>
      <c r="Z6" s="16">
        <v>4</v>
      </c>
      <c r="AA6" s="16"/>
      <c r="AB6" s="16"/>
      <c r="AC6" s="16" t="s">
        <v>43</v>
      </c>
      <c r="AD6" s="16"/>
      <c r="AE6" s="16"/>
      <c r="AF6" s="16">
        <v>1998</v>
      </c>
      <c r="AG6" s="16" t="b">
        <v>0</v>
      </c>
      <c r="AH6" s="16"/>
      <c r="AI6" s="16"/>
      <c r="AJ6" s="16"/>
      <c r="AK6" s="13"/>
      <c r="AL6" s="13"/>
      <c r="AM6" s="13"/>
      <c r="AN6" s="13"/>
      <c r="AO6" s="13"/>
      <c r="AP6" s="13"/>
    </row>
    <row r="7" spans="1:42" s="13" customFormat="1" ht="19.149999999999999" customHeight="1" x14ac:dyDescent="0.25">
      <c r="A7" s="12">
        <v>6</v>
      </c>
      <c r="B7" s="17" t="s">
        <v>901</v>
      </c>
      <c r="C7" s="15" t="s">
        <v>899</v>
      </c>
      <c r="D7" s="7" t="s">
        <v>902</v>
      </c>
      <c r="E7" s="16" t="s">
        <v>49</v>
      </c>
      <c r="F7" s="16" t="s">
        <v>37</v>
      </c>
      <c r="G7" s="16" t="s">
        <v>37</v>
      </c>
      <c r="H7" s="7" t="s">
        <v>249</v>
      </c>
      <c r="I7" s="16" t="s">
        <v>604</v>
      </c>
      <c r="J7" s="16"/>
      <c r="K7" s="16" t="s">
        <v>903</v>
      </c>
      <c r="L7" s="16" t="s">
        <v>904</v>
      </c>
      <c r="M7" s="16"/>
      <c r="N7" s="16"/>
      <c r="O7" s="7"/>
      <c r="P7" s="16">
        <v>3</v>
      </c>
      <c r="Q7" s="16">
        <v>150</v>
      </c>
      <c r="R7" s="9">
        <f t="shared" si="0"/>
        <v>450</v>
      </c>
      <c r="T7" s="16">
        <v>171</v>
      </c>
      <c r="U7" s="16" t="s">
        <v>21</v>
      </c>
      <c r="V7" s="16">
        <v>4</v>
      </c>
      <c r="W7" s="16">
        <v>0</v>
      </c>
      <c r="X7" s="16">
        <v>0</v>
      </c>
      <c r="Y7" s="16">
        <v>0</v>
      </c>
      <c r="Z7" s="16">
        <v>4</v>
      </c>
      <c r="AA7" s="16"/>
      <c r="AB7" s="16"/>
      <c r="AC7" s="16" t="s">
        <v>43</v>
      </c>
      <c r="AD7" s="16"/>
      <c r="AE7" s="16"/>
      <c r="AF7" s="16">
        <v>1964</v>
      </c>
      <c r="AG7" s="16" t="b">
        <v>0</v>
      </c>
      <c r="AH7" s="16"/>
      <c r="AI7" s="16"/>
      <c r="AJ7" s="16"/>
    </row>
    <row r="8" spans="1:42" s="13" customFormat="1" ht="19.149999999999999" customHeight="1" x14ac:dyDescent="0.25">
      <c r="A8" s="12">
        <v>7</v>
      </c>
      <c r="B8" s="18" t="s">
        <v>246</v>
      </c>
      <c r="C8" s="5" t="s">
        <v>247</v>
      </c>
      <c r="D8" s="6" t="s">
        <v>157</v>
      </c>
      <c r="E8" s="5" t="s">
        <v>248</v>
      </c>
      <c r="F8" s="5" t="s">
        <v>37</v>
      </c>
      <c r="G8" s="5" t="s">
        <v>37</v>
      </c>
      <c r="H8" s="7" t="s">
        <v>249</v>
      </c>
      <c r="I8" s="5" t="s">
        <v>38</v>
      </c>
      <c r="J8" s="8"/>
      <c r="K8" s="5" t="s">
        <v>250</v>
      </c>
      <c r="L8" s="5" t="s">
        <v>251</v>
      </c>
      <c r="M8" s="5"/>
      <c r="N8" s="8"/>
      <c r="O8" s="11"/>
      <c r="P8" s="8">
        <v>4</v>
      </c>
      <c r="Q8" s="8">
        <v>180</v>
      </c>
      <c r="R8" s="21">
        <f t="shared" si="0"/>
        <v>720</v>
      </c>
      <c r="S8" s="22" t="s">
        <v>42</v>
      </c>
      <c r="T8" s="8"/>
      <c r="U8" s="8"/>
      <c r="V8" s="8">
        <v>3</v>
      </c>
      <c r="W8" s="8">
        <v>1</v>
      </c>
      <c r="X8" s="5"/>
      <c r="Y8" s="8">
        <v>0</v>
      </c>
      <c r="Z8" s="8">
        <v>5</v>
      </c>
      <c r="AA8" s="5"/>
      <c r="AB8" s="8"/>
      <c r="AC8" s="5" t="s">
        <v>43</v>
      </c>
      <c r="AD8" s="5"/>
      <c r="AE8" s="8"/>
      <c r="AF8" s="5" t="s">
        <v>140</v>
      </c>
      <c r="AG8" s="8" t="b">
        <v>0</v>
      </c>
      <c r="AH8" s="8"/>
      <c r="AI8" s="5"/>
      <c r="AJ8" s="8"/>
      <c r="AK8" s="9"/>
      <c r="AL8" s="9"/>
      <c r="AM8" s="9"/>
      <c r="AN8" s="9"/>
      <c r="AO8" s="10"/>
      <c r="AP8" s="9"/>
    </row>
    <row r="9" spans="1:42" s="9" customFormat="1" ht="32.1" customHeight="1" x14ac:dyDescent="0.25">
      <c r="A9" s="12">
        <v>8</v>
      </c>
      <c r="B9" s="15" t="s">
        <v>920</v>
      </c>
      <c r="C9" s="15" t="s">
        <v>919</v>
      </c>
      <c r="D9" s="7" t="s">
        <v>266</v>
      </c>
      <c r="E9" s="16" t="s">
        <v>103</v>
      </c>
      <c r="F9" s="16" t="s">
        <v>37</v>
      </c>
      <c r="G9" s="16" t="s">
        <v>37</v>
      </c>
      <c r="H9" s="7" t="s">
        <v>264</v>
      </c>
      <c r="I9" s="16" t="s">
        <v>604</v>
      </c>
      <c r="J9" s="16"/>
      <c r="K9" s="16" t="s">
        <v>921</v>
      </c>
      <c r="L9" s="16" t="s">
        <v>922</v>
      </c>
      <c r="M9" s="16"/>
      <c r="N9" s="16" t="s">
        <v>923</v>
      </c>
      <c r="O9" s="7" t="s">
        <v>924</v>
      </c>
      <c r="P9" s="16">
        <v>2</v>
      </c>
      <c r="Q9" s="16">
        <v>70</v>
      </c>
      <c r="R9" s="20">
        <f t="shared" si="0"/>
        <v>140</v>
      </c>
      <c r="S9" s="16"/>
      <c r="T9" s="16">
        <v>53.2</v>
      </c>
      <c r="U9" s="16" t="s">
        <v>21</v>
      </c>
      <c r="V9" s="16">
        <v>2</v>
      </c>
      <c r="W9" s="16">
        <v>0</v>
      </c>
      <c r="X9" s="16">
        <v>0</v>
      </c>
      <c r="Y9" s="16">
        <v>0</v>
      </c>
      <c r="Z9" s="16">
        <v>2</v>
      </c>
      <c r="AA9" s="16"/>
      <c r="AB9" s="16"/>
      <c r="AC9" s="16" t="s">
        <v>43</v>
      </c>
      <c r="AD9" s="16" t="s">
        <v>614</v>
      </c>
      <c r="AE9" s="16"/>
      <c r="AF9" s="16">
        <v>1975</v>
      </c>
      <c r="AG9" s="16" t="b">
        <v>0</v>
      </c>
      <c r="AH9" s="16"/>
      <c r="AI9" s="16"/>
      <c r="AJ9" s="16"/>
      <c r="AK9" s="13"/>
      <c r="AL9" s="13"/>
      <c r="AM9" s="13"/>
      <c r="AN9" s="13"/>
      <c r="AO9" s="13"/>
      <c r="AP9" s="13"/>
    </row>
    <row r="10" spans="1:42" s="9" customFormat="1" ht="32.1" customHeight="1" x14ac:dyDescent="0.25">
      <c r="A10" s="12">
        <v>9</v>
      </c>
      <c r="B10" s="14" t="s">
        <v>931</v>
      </c>
      <c r="C10" s="15" t="s">
        <v>926</v>
      </c>
      <c r="D10" s="7" t="s">
        <v>932</v>
      </c>
      <c r="E10" s="16" t="s">
        <v>450</v>
      </c>
      <c r="F10" s="16" t="s">
        <v>37</v>
      </c>
      <c r="G10" s="16" t="s">
        <v>37</v>
      </c>
      <c r="H10" s="7" t="s">
        <v>330</v>
      </c>
      <c r="I10" s="16" t="s">
        <v>604</v>
      </c>
      <c r="J10" s="16"/>
      <c r="K10" s="16" t="s">
        <v>933</v>
      </c>
      <c r="L10" s="16" t="s">
        <v>934</v>
      </c>
      <c r="M10" s="16"/>
      <c r="N10" s="16" t="s">
        <v>935</v>
      </c>
      <c r="O10" s="7"/>
      <c r="P10" s="16">
        <v>5</v>
      </c>
      <c r="Q10" s="16">
        <v>100</v>
      </c>
      <c r="R10" s="20">
        <f t="shared" si="0"/>
        <v>500</v>
      </c>
      <c r="S10" s="16"/>
      <c r="T10" s="16">
        <v>125</v>
      </c>
      <c r="U10" s="16" t="s">
        <v>21</v>
      </c>
      <c r="V10" s="16">
        <v>5</v>
      </c>
      <c r="W10" s="16">
        <v>0</v>
      </c>
      <c r="X10" s="16">
        <v>0</v>
      </c>
      <c r="Y10" s="16">
        <v>0</v>
      </c>
      <c r="Z10" s="16">
        <v>5</v>
      </c>
      <c r="AA10" s="16"/>
      <c r="AB10" s="16"/>
      <c r="AC10" s="16" t="s">
        <v>40</v>
      </c>
      <c r="AD10" s="16" t="s">
        <v>614</v>
      </c>
      <c r="AE10" s="16"/>
      <c r="AF10" s="16">
        <v>1980</v>
      </c>
      <c r="AG10" s="16" t="b">
        <v>0</v>
      </c>
      <c r="AH10" s="16"/>
      <c r="AI10" s="16"/>
      <c r="AJ10" s="16"/>
      <c r="AK10" s="13"/>
      <c r="AL10" s="13"/>
      <c r="AM10" s="13"/>
      <c r="AN10" s="13"/>
      <c r="AO10" s="13"/>
      <c r="AP10" s="13"/>
    </row>
    <row r="11" spans="1:42" s="9" customFormat="1" ht="32.1" customHeight="1" x14ac:dyDescent="0.25">
      <c r="A11" s="12">
        <v>10</v>
      </c>
      <c r="B11" s="15" t="s">
        <v>948</v>
      </c>
      <c r="C11" s="15" t="s">
        <v>949</v>
      </c>
      <c r="D11" s="7" t="s">
        <v>950</v>
      </c>
      <c r="E11" s="16" t="s">
        <v>951</v>
      </c>
      <c r="F11" s="16" t="s">
        <v>37</v>
      </c>
      <c r="G11" s="16" t="s">
        <v>37</v>
      </c>
      <c r="H11" s="7" t="s">
        <v>345</v>
      </c>
      <c r="I11" s="16" t="s">
        <v>604</v>
      </c>
      <c r="J11" s="16"/>
      <c r="K11" s="16" t="s">
        <v>952</v>
      </c>
      <c r="L11" s="16" t="s">
        <v>953</v>
      </c>
      <c r="M11" s="16"/>
      <c r="N11" s="16" t="s">
        <v>954</v>
      </c>
      <c r="O11" s="7"/>
      <c r="P11" s="16">
        <v>7</v>
      </c>
      <c r="Q11" s="16">
        <v>400</v>
      </c>
      <c r="R11" s="20">
        <f t="shared" si="0"/>
        <v>2800</v>
      </c>
      <c r="S11" s="16"/>
      <c r="T11" s="16">
        <v>1064</v>
      </c>
      <c r="U11" s="16" t="s">
        <v>21</v>
      </c>
      <c r="V11" s="16">
        <v>15</v>
      </c>
      <c r="W11" s="16">
        <v>0</v>
      </c>
      <c r="X11" s="16">
        <v>15</v>
      </c>
      <c r="Y11" s="16">
        <v>0</v>
      </c>
      <c r="Z11" s="16">
        <v>30</v>
      </c>
      <c r="AA11" s="16"/>
      <c r="AB11" s="16"/>
      <c r="AC11" s="16" t="s">
        <v>43</v>
      </c>
      <c r="AD11" s="16"/>
      <c r="AE11" s="16"/>
      <c r="AF11" s="16">
        <v>1994</v>
      </c>
      <c r="AG11" s="16" t="b">
        <v>0</v>
      </c>
      <c r="AH11" s="16"/>
      <c r="AI11" s="16"/>
      <c r="AJ11" s="16"/>
      <c r="AK11" s="13"/>
      <c r="AL11" s="13"/>
      <c r="AM11" s="13"/>
      <c r="AN11" s="13"/>
      <c r="AO11" s="13"/>
      <c r="AP11" s="13"/>
    </row>
    <row r="12" spans="1:42" s="13" customFormat="1" ht="19.149999999999999" customHeight="1" x14ac:dyDescent="0.25">
      <c r="A12" s="12">
        <v>11</v>
      </c>
      <c r="B12" s="5" t="s">
        <v>341</v>
      </c>
      <c r="C12" s="5" t="s">
        <v>342</v>
      </c>
      <c r="D12" s="6" t="s">
        <v>343</v>
      </c>
      <c r="E12" s="5" t="s">
        <v>344</v>
      </c>
      <c r="F12" s="5" t="s">
        <v>37</v>
      </c>
      <c r="G12" s="5" t="s">
        <v>37</v>
      </c>
      <c r="H12" s="7" t="s">
        <v>345</v>
      </c>
      <c r="I12" s="5" t="s">
        <v>38</v>
      </c>
      <c r="J12" s="8">
        <v>10</v>
      </c>
      <c r="K12" s="5" t="s">
        <v>346</v>
      </c>
      <c r="L12" s="5" t="s">
        <v>347</v>
      </c>
      <c r="M12" s="5"/>
      <c r="N12" s="8"/>
      <c r="O12" s="11"/>
      <c r="P12" s="8">
        <v>6</v>
      </c>
      <c r="Q12" s="8">
        <v>350</v>
      </c>
      <c r="R12" s="21">
        <f t="shared" si="0"/>
        <v>2100</v>
      </c>
      <c r="S12" s="22" t="s">
        <v>39</v>
      </c>
      <c r="T12" s="8"/>
      <c r="U12" s="8"/>
      <c r="V12" s="8">
        <v>10</v>
      </c>
      <c r="W12" s="8">
        <v>0</v>
      </c>
      <c r="X12" s="5"/>
      <c r="Y12" s="8">
        <v>0</v>
      </c>
      <c r="Z12" s="8">
        <v>10</v>
      </c>
      <c r="AA12" s="5"/>
      <c r="AB12" s="8"/>
      <c r="AC12" s="5" t="s">
        <v>43</v>
      </c>
      <c r="AD12" s="5"/>
      <c r="AE12" s="8"/>
      <c r="AF12" s="5" t="s">
        <v>58</v>
      </c>
      <c r="AG12" s="8" t="b">
        <v>0</v>
      </c>
      <c r="AH12" s="8"/>
      <c r="AI12" s="5"/>
      <c r="AJ12" s="8"/>
      <c r="AK12" s="9"/>
      <c r="AL12" s="9"/>
      <c r="AM12" s="10"/>
      <c r="AN12" s="9"/>
      <c r="AO12" s="10"/>
      <c r="AP12" s="10"/>
    </row>
    <row r="13" spans="1:42" s="13" customFormat="1" ht="19.149999999999999" customHeight="1" x14ac:dyDescent="0.25">
      <c r="A13" s="12">
        <v>12</v>
      </c>
      <c r="B13" s="5" t="s">
        <v>348</v>
      </c>
      <c r="C13" s="5" t="s">
        <v>342</v>
      </c>
      <c r="D13" s="6" t="s">
        <v>343</v>
      </c>
      <c r="E13" s="5" t="s">
        <v>349</v>
      </c>
      <c r="F13" s="5" t="s">
        <v>37</v>
      </c>
      <c r="G13" s="5" t="s">
        <v>37</v>
      </c>
      <c r="H13" s="7" t="s">
        <v>345</v>
      </c>
      <c r="I13" s="5" t="s">
        <v>38</v>
      </c>
      <c r="J13" s="8">
        <v>10</v>
      </c>
      <c r="K13" s="5" t="s">
        <v>346</v>
      </c>
      <c r="L13" s="5" t="s">
        <v>350</v>
      </c>
      <c r="M13" s="5"/>
      <c r="N13" s="8"/>
      <c r="O13" s="11"/>
      <c r="P13" s="8">
        <v>6</v>
      </c>
      <c r="Q13" s="8">
        <v>340</v>
      </c>
      <c r="R13" s="21">
        <f t="shared" si="0"/>
        <v>2040</v>
      </c>
      <c r="S13" s="22" t="s">
        <v>39</v>
      </c>
      <c r="T13" s="8"/>
      <c r="U13" s="8"/>
      <c r="V13" s="8">
        <v>10</v>
      </c>
      <c r="W13" s="8">
        <v>0</v>
      </c>
      <c r="X13" s="5"/>
      <c r="Y13" s="8">
        <v>0</v>
      </c>
      <c r="Z13" s="8">
        <v>10</v>
      </c>
      <c r="AA13" s="5"/>
      <c r="AB13" s="8"/>
      <c r="AC13" s="5" t="s">
        <v>43</v>
      </c>
      <c r="AD13" s="5"/>
      <c r="AE13" s="8"/>
      <c r="AF13" s="5" t="s">
        <v>58</v>
      </c>
      <c r="AG13" s="8" t="b">
        <v>0</v>
      </c>
      <c r="AH13" s="8"/>
      <c r="AI13" s="5"/>
      <c r="AJ13" s="8"/>
      <c r="AK13" s="9"/>
      <c r="AL13" s="9"/>
      <c r="AM13" s="10"/>
      <c r="AN13" s="9"/>
      <c r="AO13" s="10"/>
      <c r="AP13" s="10"/>
    </row>
    <row r="14" spans="1:42" s="13" customFormat="1" ht="19.149999999999999" customHeight="1" x14ac:dyDescent="0.25">
      <c r="A14" s="12">
        <v>13</v>
      </c>
      <c r="B14" s="5" t="s">
        <v>351</v>
      </c>
      <c r="C14" s="5" t="s">
        <v>342</v>
      </c>
      <c r="D14" s="6" t="s">
        <v>352</v>
      </c>
      <c r="E14" s="5" t="s">
        <v>353</v>
      </c>
      <c r="F14" s="5" t="s">
        <v>37</v>
      </c>
      <c r="G14" s="5" t="s">
        <v>37</v>
      </c>
      <c r="H14" s="7" t="s">
        <v>345</v>
      </c>
      <c r="I14" s="5" t="s">
        <v>38</v>
      </c>
      <c r="J14" s="8">
        <v>15</v>
      </c>
      <c r="K14" s="5" t="s">
        <v>354</v>
      </c>
      <c r="L14" s="5" t="s">
        <v>355</v>
      </c>
      <c r="M14" s="5"/>
      <c r="N14" s="8"/>
      <c r="O14" s="11"/>
      <c r="P14" s="8">
        <v>7</v>
      </c>
      <c r="Q14" s="8">
        <v>400</v>
      </c>
      <c r="R14" s="21">
        <f t="shared" si="0"/>
        <v>2800</v>
      </c>
      <c r="S14" s="22" t="s">
        <v>42</v>
      </c>
      <c r="T14" s="8"/>
      <c r="U14" s="8"/>
      <c r="V14" s="8">
        <v>15</v>
      </c>
      <c r="W14" s="8">
        <v>0</v>
      </c>
      <c r="X14" s="5"/>
      <c r="Y14" s="8">
        <v>1</v>
      </c>
      <c r="Z14" s="8">
        <v>25</v>
      </c>
      <c r="AA14" s="5"/>
      <c r="AB14" s="8"/>
      <c r="AC14" s="5" t="s">
        <v>43</v>
      </c>
      <c r="AD14" s="5"/>
      <c r="AE14" s="8"/>
      <c r="AF14" s="5" t="s">
        <v>356</v>
      </c>
      <c r="AG14" s="8" t="b">
        <v>0</v>
      </c>
      <c r="AH14" s="8"/>
      <c r="AI14" s="5"/>
      <c r="AJ14" s="8"/>
      <c r="AK14" s="9"/>
      <c r="AL14" s="9"/>
      <c r="AM14" s="10"/>
      <c r="AN14" s="9"/>
      <c r="AO14" s="10"/>
      <c r="AP14" s="10"/>
    </row>
    <row r="15" spans="1:42" s="13" customFormat="1" ht="19.149999999999999" customHeight="1" x14ac:dyDescent="0.25">
      <c r="A15" s="12">
        <v>14</v>
      </c>
      <c r="B15" s="5" t="s">
        <v>357</v>
      </c>
      <c r="C15" s="5" t="s">
        <v>358</v>
      </c>
      <c r="D15" s="6" t="s">
        <v>359</v>
      </c>
      <c r="E15" s="5" t="s">
        <v>360</v>
      </c>
      <c r="F15" s="5" t="s">
        <v>37</v>
      </c>
      <c r="G15" s="5" t="s">
        <v>37</v>
      </c>
      <c r="H15" s="7" t="s">
        <v>361</v>
      </c>
      <c r="I15" s="6" t="s">
        <v>38</v>
      </c>
      <c r="J15" s="8">
        <v>3</v>
      </c>
      <c r="K15" s="5" t="s">
        <v>362</v>
      </c>
      <c r="L15" s="5" t="s">
        <v>363</v>
      </c>
      <c r="M15" s="5"/>
      <c r="N15" s="8"/>
      <c r="O15" s="6" t="s">
        <v>364</v>
      </c>
      <c r="P15" s="8">
        <v>4</v>
      </c>
      <c r="Q15" s="8">
        <v>125</v>
      </c>
      <c r="R15" s="21">
        <v>500</v>
      </c>
      <c r="S15" s="22" t="s">
        <v>42</v>
      </c>
      <c r="T15" s="8"/>
      <c r="U15" s="8"/>
      <c r="V15" s="8">
        <v>3</v>
      </c>
      <c r="W15" s="8">
        <v>1</v>
      </c>
      <c r="X15" s="5"/>
      <c r="Y15" s="8">
        <v>0</v>
      </c>
      <c r="Z15" s="8">
        <v>5</v>
      </c>
      <c r="AA15" s="5"/>
      <c r="AB15" s="5"/>
      <c r="AC15" s="5" t="s">
        <v>40</v>
      </c>
      <c r="AD15" s="5"/>
      <c r="AE15" s="8"/>
      <c r="AF15" s="5" t="s">
        <v>41</v>
      </c>
      <c r="AG15" s="8" t="b">
        <v>0</v>
      </c>
      <c r="AH15" s="8"/>
      <c r="AI15" s="5"/>
      <c r="AJ15" s="8"/>
      <c r="AK15" s="9"/>
      <c r="AL15" s="9"/>
      <c r="AM15" s="10"/>
      <c r="AN15" s="9"/>
      <c r="AO15" s="10"/>
      <c r="AP15" s="10"/>
    </row>
    <row r="16" spans="1:42" s="9" customFormat="1" ht="32.1" customHeight="1" x14ac:dyDescent="0.25">
      <c r="A16" s="12">
        <v>15</v>
      </c>
      <c r="B16" s="15" t="s">
        <v>956</v>
      </c>
      <c r="C16" s="15" t="s">
        <v>957</v>
      </c>
      <c r="D16" s="7" t="s">
        <v>958</v>
      </c>
      <c r="E16" s="16" t="s">
        <v>306</v>
      </c>
      <c r="F16" s="16" t="s">
        <v>37</v>
      </c>
      <c r="G16" s="16" t="s">
        <v>37</v>
      </c>
      <c r="H16" s="7" t="s">
        <v>397</v>
      </c>
      <c r="I16" s="16" t="s">
        <v>604</v>
      </c>
      <c r="J16" s="16"/>
      <c r="K16" s="16" t="s">
        <v>959</v>
      </c>
      <c r="L16" s="16" t="s">
        <v>960</v>
      </c>
      <c r="M16" s="16"/>
      <c r="N16" s="16" t="s">
        <v>961</v>
      </c>
      <c r="O16" s="7"/>
      <c r="P16" s="16">
        <v>1</v>
      </c>
      <c r="Q16" s="16">
        <v>405</v>
      </c>
      <c r="R16" s="20">
        <f t="shared" ref="R16:R31" si="1">P16*Q16</f>
        <v>405</v>
      </c>
      <c r="S16" s="16"/>
      <c r="T16" s="16">
        <v>153.9</v>
      </c>
      <c r="U16" s="16" t="s">
        <v>22</v>
      </c>
      <c r="V16" s="16">
        <v>0</v>
      </c>
      <c r="W16" s="16">
        <v>2</v>
      </c>
      <c r="X16" s="16">
        <v>0</v>
      </c>
      <c r="Y16" s="16">
        <v>0</v>
      </c>
      <c r="Z16" s="16">
        <v>2</v>
      </c>
      <c r="AA16" s="16"/>
      <c r="AB16" s="16"/>
      <c r="AC16" s="16" t="s">
        <v>43</v>
      </c>
      <c r="AD16" s="16"/>
      <c r="AE16" s="16"/>
      <c r="AF16" s="16">
        <v>1970</v>
      </c>
      <c r="AG16" s="16" t="b">
        <v>0</v>
      </c>
      <c r="AH16" s="16"/>
      <c r="AI16" s="16"/>
      <c r="AJ16" s="16"/>
      <c r="AK16" s="13"/>
      <c r="AL16" s="13"/>
      <c r="AM16" s="13"/>
      <c r="AN16" s="13"/>
      <c r="AO16" s="13"/>
      <c r="AP16" s="13"/>
    </row>
    <row r="17" spans="1:42" s="9" customFormat="1" ht="32.1" customHeight="1" x14ac:dyDescent="0.25">
      <c r="A17" s="12">
        <v>16</v>
      </c>
      <c r="B17" s="5" t="s">
        <v>410</v>
      </c>
      <c r="C17" s="5" t="s">
        <v>394</v>
      </c>
      <c r="D17" s="6" t="s">
        <v>411</v>
      </c>
      <c r="E17" s="5" t="s">
        <v>412</v>
      </c>
      <c r="F17" s="5" t="s">
        <v>37</v>
      </c>
      <c r="G17" s="5" t="s">
        <v>37</v>
      </c>
      <c r="H17" s="7" t="s">
        <v>397</v>
      </c>
      <c r="I17" s="5" t="s">
        <v>38</v>
      </c>
      <c r="J17" s="8">
        <v>9</v>
      </c>
      <c r="K17" s="5" t="s">
        <v>413</v>
      </c>
      <c r="L17" s="5" t="s">
        <v>414</v>
      </c>
      <c r="M17" s="5"/>
      <c r="N17" s="8"/>
      <c r="O17" s="11"/>
      <c r="P17" s="8">
        <v>5</v>
      </c>
      <c r="Q17" s="8">
        <v>300</v>
      </c>
      <c r="R17" s="8">
        <f t="shared" si="1"/>
        <v>1500</v>
      </c>
      <c r="S17" s="5" t="s">
        <v>42</v>
      </c>
      <c r="T17" s="8"/>
      <c r="U17" s="8"/>
      <c r="V17" s="8">
        <v>9</v>
      </c>
      <c r="W17" s="8">
        <v>5</v>
      </c>
      <c r="X17" s="5"/>
      <c r="Y17" s="8">
        <v>0</v>
      </c>
      <c r="Z17" s="8">
        <v>14</v>
      </c>
      <c r="AA17" s="5"/>
      <c r="AB17" s="8"/>
      <c r="AC17" s="5" t="s">
        <v>43</v>
      </c>
      <c r="AD17" s="5"/>
      <c r="AE17" s="8"/>
      <c r="AF17" s="5" t="s">
        <v>415</v>
      </c>
      <c r="AG17" s="8" t="b">
        <v>0</v>
      </c>
      <c r="AH17" s="8"/>
      <c r="AI17" s="5"/>
      <c r="AJ17" s="8"/>
      <c r="AM17" s="10"/>
      <c r="AO17" s="10"/>
      <c r="AP17" s="10"/>
    </row>
    <row r="18" spans="1:42" s="9" customFormat="1" ht="32.1" customHeight="1" x14ac:dyDescent="0.25">
      <c r="A18" s="12">
        <v>17</v>
      </c>
      <c r="B18" s="18" t="s">
        <v>181</v>
      </c>
      <c r="C18" s="5" t="s">
        <v>175</v>
      </c>
      <c r="D18" s="6" t="s">
        <v>182</v>
      </c>
      <c r="E18" s="5" t="s">
        <v>49</v>
      </c>
      <c r="F18" s="5" t="s">
        <v>37</v>
      </c>
      <c r="G18" s="5" t="s">
        <v>37</v>
      </c>
      <c r="H18" s="7" t="s">
        <v>178</v>
      </c>
      <c r="I18" s="5" t="s">
        <v>38</v>
      </c>
      <c r="J18" s="8"/>
      <c r="K18" s="5" t="s">
        <v>183</v>
      </c>
      <c r="L18" s="5" t="s">
        <v>184</v>
      </c>
      <c r="M18" s="5"/>
      <c r="N18" s="8"/>
      <c r="O18" s="11"/>
      <c r="P18" s="8">
        <v>4</v>
      </c>
      <c r="Q18" s="8">
        <v>250</v>
      </c>
      <c r="R18" s="8">
        <f t="shared" si="1"/>
        <v>1000</v>
      </c>
      <c r="S18" s="5" t="s">
        <v>42</v>
      </c>
      <c r="T18" s="8"/>
      <c r="U18" s="8"/>
      <c r="V18" s="8">
        <v>8</v>
      </c>
      <c r="W18" s="8">
        <v>0</v>
      </c>
      <c r="X18" s="5"/>
      <c r="Y18" s="8">
        <v>0</v>
      </c>
      <c r="Z18" s="8">
        <v>15</v>
      </c>
      <c r="AA18" s="5"/>
      <c r="AB18" s="8"/>
      <c r="AC18" s="5" t="s">
        <v>43</v>
      </c>
      <c r="AD18" s="5"/>
      <c r="AE18" s="8"/>
      <c r="AF18" s="5" t="s">
        <v>45</v>
      </c>
      <c r="AG18" s="8" t="b">
        <v>0</v>
      </c>
      <c r="AH18" s="8"/>
      <c r="AI18" s="5"/>
      <c r="AJ18" s="8"/>
      <c r="AO18" s="10"/>
    </row>
    <row r="19" spans="1:42" s="13" customFormat="1" ht="19.149999999999999" customHeight="1" x14ac:dyDescent="0.25">
      <c r="A19" s="12">
        <v>18</v>
      </c>
      <c r="B19" s="18" t="s">
        <v>191</v>
      </c>
      <c r="C19" s="5" t="s">
        <v>175</v>
      </c>
      <c r="D19" s="6" t="s">
        <v>176</v>
      </c>
      <c r="E19" s="5" t="s">
        <v>92</v>
      </c>
      <c r="F19" s="5" t="s">
        <v>37</v>
      </c>
      <c r="G19" s="5" t="s">
        <v>37</v>
      </c>
      <c r="H19" s="7" t="s">
        <v>178</v>
      </c>
      <c r="I19" s="5" t="s">
        <v>38</v>
      </c>
      <c r="J19" s="8">
        <v>16</v>
      </c>
      <c r="K19" s="5" t="s">
        <v>192</v>
      </c>
      <c r="L19" s="5" t="s">
        <v>193</v>
      </c>
      <c r="M19" s="5"/>
      <c r="N19" s="8"/>
      <c r="O19" s="6" t="s">
        <v>194</v>
      </c>
      <c r="P19" s="8">
        <v>4</v>
      </c>
      <c r="Q19" s="8">
        <v>350</v>
      </c>
      <c r="R19" s="21">
        <f t="shared" si="1"/>
        <v>1400</v>
      </c>
      <c r="S19" s="22" t="s">
        <v>42</v>
      </c>
      <c r="T19" s="8"/>
      <c r="U19" s="8"/>
      <c r="V19" s="8">
        <v>16</v>
      </c>
      <c r="W19" s="8">
        <v>0</v>
      </c>
      <c r="X19" s="5"/>
      <c r="Y19" s="8">
        <v>0</v>
      </c>
      <c r="Z19" s="8">
        <v>16</v>
      </c>
      <c r="AA19" s="5"/>
      <c r="AB19" s="5"/>
      <c r="AC19" s="5" t="s">
        <v>43</v>
      </c>
      <c r="AD19" s="5"/>
      <c r="AE19" s="8"/>
      <c r="AF19" s="5" t="s">
        <v>45</v>
      </c>
      <c r="AG19" s="8" t="b">
        <v>0</v>
      </c>
      <c r="AH19" s="8"/>
      <c r="AI19" s="5"/>
      <c r="AJ19" s="8"/>
      <c r="AK19" s="9"/>
      <c r="AL19" s="9"/>
      <c r="AM19" s="10"/>
      <c r="AN19" s="9"/>
      <c r="AO19" s="10"/>
      <c r="AP19" s="10"/>
    </row>
    <row r="20" spans="1:42" s="9" customFormat="1" ht="32.1" customHeight="1" x14ac:dyDescent="0.25">
      <c r="A20" s="12">
        <v>19</v>
      </c>
      <c r="B20" s="5" t="s">
        <v>174</v>
      </c>
      <c r="C20" s="5" t="s">
        <v>175</v>
      </c>
      <c r="D20" s="6" t="s">
        <v>176</v>
      </c>
      <c r="E20" s="5" t="s">
        <v>177</v>
      </c>
      <c r="F20" s="5" t="s">
        <v>37</v>
      </c>
      <c r="G20" s="5" t="s">
        <v>37</v>
      </c>
      <c r="H20" s="7" t="s">
        <v>178</v>
      </c>
      <c r="I20" s="5" t="s">
        <v>38</v>
      </c>
      <c r="J20" s="8"/>
      <c r="K20" s="5" t="s">
        <v>179</v>
      </c>
      <c r="L20" s="5" t="s">
        <v>180</v>
      </c>
      <c r="M20" s="5"/>
      <c r="N20" s="8"/>
      <c r="O20" s="11"/>
      <c r="P20" s="8">
        <v>5</v>
      </c>
      <c r="Q20" s="8">
        <v>350</v>
      </c>
      <c r="R20" s="8">
        <f t="shared" si="1"/>
        <v>1750</v>
      </c>
      <c r="S20" s="5" t="s">
        <v>39</v>
      </c>
      <c r="T20" s="8"/>
      <c r="U20" s="8"/>
      <c r="V20" s="8">
        <v>8</v>
      </c>
      <c r="W20" s="8">
        <v>0</v>
      </c>
      <c r="X20" s="5"/>
      <c r="Y20" s="8">
        <v>0</v>
      </c>
      <c r="Z20" s="8">
        <v>10</v>
      </c>
      <c r="AA20" s="5"/>
      <c r="AB20" s="8"/>
      <c r="AC20" s="5" t="s">
        <v>43</v>
      </c>
      <c r="AD20" s="5"/>
      <c r="AE20" s="8"/>
      <c r="AF20" s="5" t="s">
        <v>158</v>
      </c>
      <c r="AG20" s="8" t="b">
        <v>0</v>
      </c>
      <c r="AH20" s="8"/>
      <c r="AI20" s="5"/>
      <c r="AJ20" s="8"/>
      <c r="AO20" s="10"/>
      <c r="AP20" s="10"/>
    </row>
    <row r="21" spans="1:42" s="9" customFormat="1" ht="32.1" customHeight="1" x14ac:dyDescent="0.25">
      <c r="A21" s="12">
        <v>20</v>
      </c>
      <c r="B21" s="14" t="s">
        <v>1070</v>
      </c>
      <c r="C21" s="15" t="s">
        <v>1064</v>
      </c>
      <c r="D21" s="7" t="s">
        <v>1071</v>
      </c>
      <c r="E21" s="16" t="s">
        <v>767</v>
      </c>
      <c r="F21" s="16" t="s">
        <v>37</v>
      </c>
      <c r="G21" s="16" t="s">
        <v>37</v>
      </c>
      <c r="H21" s="7" t="s">
        <v>278</v>
      </c>
      <c r="I21" s="16" t="s">
        <v>604</v>
      </c>
      <c r="J21" s="16"/>
      <c r="K21" s="16" t="s">
        <v>1072</v>
      </c>
      <c r="L21" s="16" t="s">
        <v>1073</v>
      </c>
      <c r="M21" s="16"/>
      <c r="N21" s="16" t="s">
        <v>1074</v>
      </c>
      <c r="O21" s="7" t="s">
        <v>1075</v>
      </c>
      <c r="P21" s="16">
        <v>6</v>
      </c>
      <c r="Q21" s="16">
        <v>400</v>
      </c>
      <c r="R21" s="20">
        <f t="shared" si="1"/>
        <v>2400</v>
      </c>
      <c r="S21" s="16"/>
      <c r="T21" s="16">
        <v>912</v>
      </c>
      <c r="U21" s="16" t="s">
        <v>21</v>
      </c>
      <c r="V21" s="16">
        <v>12</v>
      </c>
      <c r="W21" s="16">
        <v>0</v>
      </c>
      <c r="X21" s="16">
        <v>0</v>
      </c>
      <c r="Y21" s="16">
        <v>0</v>
      </c>
      <c r="Z21" s="16">
        <v>12</v>
      </c>
      <c r="AA21" s="16"/>
      <c r="AB21" s="16"/>
      <c r="AC21" s="16" t="s">
        <v>43</v>
      </c>
      <c r="AD21" s="16" t="s">
        <v>614</v>
      </c>
      <c r="AE21" s="16"/>
      <c r="AF21" s="16">
        <v>1980</v>
      </c>
      <c r="AG21" s="16" t="b">
        <v>1</v>
      </c>
      <c r="AH21" s="16" t="s">
        <v>282</v>
      </c>
      <c r="AI21" s="16"/>
      <c r="AJ21" s="16"/>
      <c r="AK21" s="13"/>
      <c r="AL21" s="13"/>
      <c r="AM21" s="13"/>
      <c r="AN21" s="13"/>
      <c r="AO21" s="13"/>
      <c r="AP21" s="13"/>
    </row>
    <row r="22" spans="1:42" s="13" customFormat="1" ht="19.149999999999999" customHeight="1" x14ac:dyDescent="0.25">
      <c r="A22" s="12">
        <v>21</v>
      </c>
      <c r="B22" s="15" t="s">
        <v>1063</v>
      </c>
      <c r="C22" s="15" t="s">
        <v>1064</v>
      </c>
      <c r="D22" s="7" t="s">
        <v>1065</v>
      </c>
      <c r="E22" s="16" t="s">
        <v>613</v>
      </c>
      <c r="F22" s="16" t="s">
        <v>37</v>
      </c>
      <c r="G22" s="16" t="s">
        <v>37</v>
      </c>
      <c r="H22" s="7" t="s">
        <v>278</v>
      </c>
      <c r="I22" s="16" t="s">
        <v>604</v>
      </c>
      <c r="J22" s="16"/>
      <c r="K22" s="16" t="s">
        <v>1066</v>
      </c>
      <c r="L22" s="16" t="s">
        <v>1067</v>
      </c>
      <c r="M22" s="16"/>
      <c r="N22" s="16" t="s">
        <v>1068</v>
      </c>
      <c r="O22" s="7" t="s">
        <v>1069</v>
      </c>
      <c r="P22" s="16">
        <v>7</v>
      </c>
      <c r="Q22" s="16">
        <v>500</v>
      </c>
      <c r="R22" s="9">
        <f t="shared" si="1"/>
        <v>3500</v>
      </c>
      <c r="T22" s="16">
        <v>1330</v>
      </c>
      <c r="U22" s="16" t="s">
        <v>21</v>
      </c>
      <c r="V22" s="16">
        <v>9</v>
      </c>
      <c r="W22" s="16">
        <v>6</v>
      </c>
      <c r="X22" s="16">
        <v>0</v>
      </c>
      <c r="Y22" s="16">
        <v>0</v>
      </c>
      <c r="Z22" s="16">
        <v>15</v>
      </c>
      <c r="AA22" s="16"/>
      <c r="AB22" s="16"/>
      <c r="AC22" s="16" t="s">
        <v>43</v>
      </c>
      <c r="AD22" s="16" t="s">
        <v>614</v>
      </c>
      <c r="AE22" s="16"/>
      <c r="AF22" s="16">
        <v>1983</v>
      </c>
      <c r="AG22" s="16" t="b">
        <v>1</v>
      </c>
      <c r="AH22" s="16" t="s">
        <v>282</v>
      </c>
      <c r="AI22" s="16"/>
      <c r="AJ22" s="16"/>
    </row>
    <row r="23" spans="1:42" s="13" customFormat="1" ht="19.149999999999999" customHeight="1" x14ac:dyDescent="0.25">
      <c r="A23" s="12">
        <v>22</v>
      </c>
      <c r="B23" s="18" t="s">
        <v>274</v>
      </c>
      <c r="C23" s="5" t="s">
        <v>275</v>
      </c>
      <c r="D23" s="6" t="s">
        <v>276</v>
      </c>
      <c r="E23" s="5" t="s">
        <v>277</v>
      </c>
      <c r="F23" s="5" t="s">
        <v>37</v>
      </c>
      <c r="G23" s="5" t="s">
        <v>37</v>
      </c>
      <c r="H23" s="7" t="s">
        <v>278</v>
      </c>
      <c r="I23" s="5" t="s">
        <v>38</v>
      </c>
      <c r="J23" s="8">
        <v>10</v>
      </c>
      <c r="K23" s="5" t="s">
        <v>279</v>
      </c>
      <c r="L23" s="5" t="s">
        <v>280</v>
      </c>
      <c r="M23" s="5"/>
      <c r="N23" s="8"/>
      <c r="O23" s="6" t="s">
        <v>281</v>
      </c>
      <c r="P23" s="8">
        <v>7</v>
      </c>
      <c r="Q23" s="8">
        <v>350</v>
      </c>
      <c r="R23" s="21">
        <f t="shared" si="1"/>
        <v>2450</v>
      </c>
      <c r="S23" s="22" t="s">
        <v>39</v>
      </c>
      <c r="T23" s="8"/>
      <c r="U23" s="8"/>
      <c r="V23" s="8">
        <v>10</v>
      </c>
      <c r="W23" s="8">
        <v>0</v>
      </c>
      <c r="X23" s="5"/>
      <c r="Y23" s="8">
        <v>0</v>
      </c>
      <c r="Z23" s="8">
        <v>10</v>
      </c>
      <c r="AA23" s="5"/>
      <c r="AB23" s="5"/>
      <c r="AC23" s="5" t="s">
        <v>43</v>
      </c>
      <c r="AD23" s="5"/>
      <c r="AE23" s="8"/>
      <c r="AF23" s="5" t="s">
        <v>45</v>
      </c>
      <c r="AG23" s="8" t="b">
        <v>1</v>
      </c>
      <c r="AH23" s="5" t="s">
        <v>282</v>
      </c>
      <c r="AI23" s="5"/>
      <c r="AJ23" s="8"/>
      <c r="AK23" s="10"/>
      <c r="AL23" s="9"/>
      <c r="AM23" s="10"/>
      <c r="AN23" s="9"/>
      <c r="AO23" s="10"/>
      <c r="AP23" s="10"/>
    </row>
    <row r="24" spans="1:42" s="9" customFormat="1" ht="32.1" customHeight="1" x14ac:dyDescent="0.25">
      <c r="A24" s="12">
        <v>23</v>
      </c>
      <c r="B24" s="15" t="s">
        <v>1081</v>
      </c>
      <c r="C24" s="15" t="s">
        <v>1082</v>
      </c>
      <c r="D24" s="7" t="s">
        <v>1083</v>
      </c>
      <c r="E24" s="16" t="s">
        <v>210</v>
      </c>
      <c r="F24" s="16" t="s">
        <v>37</v>
      </c>
      <c r="G24" s="16" t="s">
        <v>37</v>
      </c>
      <c r="H24" s="7" t="s">
        <v>286</v>
      </c>
      <c r="I24" s="16" t="s">
        <v>604</v>
      </c>
      <c r="J24" s="16"/>
      <c r="K24" s="16" t="s">
        <v>1084</v>
      </c>
      <c r="L24" s="16" t="s">
        <v>1085</v>
      </c>
      <c r="M24" s="16"/>
      <c r="N24" s="16"/>
      <c r="O24" s="7"/>
      <c r="P24" s="16">
        <v>4</v>
      </c>
      <c r="Q24" s="16">
        <v>140</v>
      </c>
      <c r="R24" s="20">
        <f t="shared" si="1"/>
        <v>560</v>
      </c>
      <c r="S24" s="16"/>
      <c r="T24" s="16">
        <v>212.8</v>
      </c>
      <c r="U24" s="16" t="s">
        <v>21</v>
      </c>
      <c r="V24" s="16">
        <v>8</v>
      </c>
      <c r="W24" s="16">
        <v>1</v>
      </c>
      <c r="X24" s="16">
        <v>0</v>
      </c>
      <c r="Y24" s="16">
        <v>0</v>
      </c>
      <c r="Z24" s="16">
        <v>9</v>
      </c>
      <c r="AA24" s="16"/>
      <c r="AB24" s="16"/>
      <c r="AC24" s="16" t="s">
        <v>43</v>
      </c>
      <c r="AD24" s="16"/>
      <c r="AE24" s="16"/>
      <c r="AF24" s="16">
        <v>1990</v>
      </c>
      <c r="AG24" s="16" t="b">
        <v>1</v>
      </c>
      <c r="AH24" s="16" t="s">
        <v>172</v>
      </c>
      <c r="AI24" s="16"/>
      <c r="AJ24" s="16"/>
      <c r="AK24" s="13"/>
      <c r="AL24" s="13"/>
      <c r="AM24" s="13"/>
      <c r="AN24" s="13"/>
      <c r="AO24" s="13"/>
      <c r="AP24" s="13"/>
    </row>
    <row r="25" spans="1:42" s="13" customFormat="1" ht="19.149999999999999" customHeight="1" x14ac:dyDescent="0.25">
      <c r="A25" s="12">
        <v>24</v>
      </c>
      <c r="B25" s="15" t="s">
        <v>1107</v>
      </c>
      <c r="C25" s="15" t="s">
        <v>1082</v>
      </c>
      <c r="D25" s="7" t="s">
        <v>1108</v>
      </c>
      <c r="E25" s="16" t="s">
        <v>136</v>
      </c>
      <c r="F25" s="16" t="s">
        <v>37</v>
      </c>
      <c r="G25" s="16" t="s">
        <v>37</v>
      </c>
      <c r="H25" s="7" t="s">
        <v>286</v>
      </c>
      <c r="I25" s="16" t="s">
        <v>604</v>
      </c>
      <c r="J25" s="16"/>
      <c r="K25" s="16" t="s">
        <v>1109</v>
      </c>
      <c r="L25" s="16" t="s">
        <v>1110</v>
      </c>
      <c r="M25" s="16"/>
      <c r="N25" s="16" t="s">
        <v>1111</v>
      </c>
      <c r="O25" s="7"/>
      <c r="P25" s="16">
        <v>4</v>
      </c>
      <c r="Q25" s="16">
        <v>100</v>
      </c>
      <c r="R25" s="9">
        <f t="shared" si="1"/>
        <v>400</v>
      </c>
      <c r="T25" s="16">
        <v>152</v>
      </c>
      <c r="U25" s="16" t="s">
        <v>21</v>
      </c>
      <c r="V25" s="16">
        <v>2</v>
      </c>
      <c r="W25" s="16">
        <v>0</v>
      </c>
      <c r="X25" s="16">
        <v>0</v>
      </c>
      <c r="Y25" s="16">
        <v>0</v>
      </c>
      <c r="Z25" s="16">
        <v>2</v>
      </c>
      <c r="AA25" s="16"/>
      <c r="AB25" s="16"/>
      <c r="AC25" s="16" t="s">
        <v>43</v>
      </c>
      <c r="AD25" s="16"/>
      <c r="AE25" s="16"/>
      <c r="AF25" s="16">
        <v>1995</v>
      </c>
      <c r="AG25" s="16" t="b">
        <v>0</v>
      </c>
      <c r="AH25" s="16"/>
      <c r="AI25" s="16"/>
      <c r="AJ25" s="16"/>
    </row>
    <row r="26" spans="1:42" s="9" customFormat="1" ht="32.1" customHeight="1" x14ac:dyDescent="0.25">
      <c r="A26" s="12">
        <v>25</v>
      </c>
      <c r="B26" s="14" t="s">
        <v>1103</v>
      </c>
      <c r="C26" s="15" t="s">
        <v>1082</v>
      </c>
      <c r="D26" s="7" t="s">
        <v>1104</v>
      </c>
      <c r="E26" s="16" t="s">
        <v>171</v>
      </c>
      <c r="F26" s="16" t="s">
        <v>37</v>
      </c>
      <c r="G26" s="16" t="s">
        <v>37</v>
      </c>
      <c r="H26" s="7" t="s">
        <v>286</v>
      </c>
      <c r="I26" s="16" t="s">
        <v>604</v>
      </c>
      <c r="J26" s="16"/>
      <c r="K26" s="16" t="s">
        <v>1105</v>
      </c>
      <c r="L26" s="16" t="s">
        <v>1106</v>
      </c>
      <c r="M26" s="16"/>
      <c r="N26" s="16"/>
      <c r="O26" s="7"/>
      <c r="P26" s="16">
        <v>6</v>
      </c>
      <c r="Q26" s="16">
        <v>150</v>
      </c>
      <c r="R26" s="20">
        <f t="shared" si="1"/>
        <v>900</v>
      </c>
      <c r="S26" s="16"/>
      <c r="T26" s="16">
        <v>342</v>
      </c>
      <c r="U26" s="16" t="s">
        <v>21</v>
      </c>
      <c r="V26" s="16">
        <v>6</v>
      </c>
      <c r="W26" s="16">
        <v>0</v>
      </c>
      <c r="X26" s="16">
        <v>0</v>
      </c>
      <c r="Y26" s="16">
        <v>0</v>
      </c>
      <c r="Z26" s="16">
        <v>6</v>
      </c>
      <c r="AA26" s="16"/>
      <c r="AB26" s="16"/>
      <c r="AC26" s="16" t="s">
        <v>43</v>
      </c>
      <c r="AD26" s="16"/>
      <c r="AE26" s="16"/>
      <c r="AF26" s="16">
        <v>1995</v>
      </c>
      <c r="AG26" s="16" t="b">
        <v>0</v>
      </c>
      <c r="AH26" s="16"/>
      <c r="AI26" s="16"/>
      <c r="AJ26" s="16"/>
      <c r="AK26" s="13"/>
      <c r="AL26" s="13"/>
      <c r="AM26" s="13"/>
      <c r="AN26" s="13"/>
      <c r="AO26" s="13"/>
      <c r="AP26" s="13"/>
    </row>
    <row r="27" spans="1:42" s="13" customFormat="1" ht="19.149999999999999" customHeight="1" x14ac:dyDescent="0.25">
      <c r="A27" s="12">
        <v>26</v>
      </c>
      <c r="B27" s="14" t="s">
        <v>1129</v>
      </c>
      <c r="C27" s="15" t="s">
        <v>1128</v>
      </c>
      <c r="D27" s="7" t="s">
        <v>1130</v>
      </c>
      <c r="E27" s="16" t="s">
        <v>273</v>
      </c>
      <c r="F27" s="16" t="s">
        <v>37</v>
      </c>
      <c r="G27" s="16" t="s">
        <v>37</v>
      </c>
      <c r="H27" s="7" t="s">
        <v>434</v>
      </c>
      <c r="I27" s="16" t="s">
        <v>604</v>
      </c>
      <c r="J27" s="16"/>
      <c r="K27" s="16" t="s">
        <v>1131</v>
      </c>
      <c r="L27" s="16" t="s">
        <v>1132</v>
      </c>
      <c r="M27" s="16"/>
      <c r="N27" s="16" t="s">
        <v>1133</v>
      </c>
      <c r="O27" s="7" t="s">
        <v>1134</v>
      </c>
      <c r="P27" s="16">
        <v>5</v>
      </c>
      <c r="Q27" s="16">
        <v>400</v>
      </c>
      <c r="R27" s="9">
        <f t="shared" si="1"/>
        <v>2000</v>
      </c>
      <c r="T27" s="16">
        <v>500</v>
      </c>
      <c r="U27" s="16" t="s">
        <v>21</v>
      </c>
      <c r="V27" s="16">
        <v>4</v>
      </c>
      <c r="W27" s="16">
        <v>1</v>
      </c>
      <c r="X27" s="16">
        <v>1</v>
      </c>
      <c r="Y27" s="16">
        <v>0</v>
      </c>
      <c r="Z27" s="16">
        <v>6</v>
      </c>
      <c r="AA27" s="16"/>
      <c r="AB27" s="16"/>
      <c r="AC27" s="16" t="s">
        <v>40</v>
      </c>
      <c r="AD27" s="16"/>
      <c r="AE27" s="16"/>
      <c r="AF27" s="16">
        <v>1998</v>
      </c>
      <c r="AG27" s="16" t="b">
        <v>0</v>
      </c>
      <c r="AH27" s="16"/>
      <c r="AI27" s="16"/>
      <c r="AJ27" s="16"/>
    </row>
    <row r="28" spans="1:42" s="9" customFormat="1" ht="32.1" customHeight="1" x14ac:dyDescent="0.25">
      <c r="A28" s="12">
        <v>27</v>
      </c>
      <c r="B28" s="18" t="s">
        <v>461</v>
      </c>
      <c r="C28" s="5" t="s">
        <v>462</v>
      </c>
      <c r="D28" s="6" t="s">
        <v>463</v>
      </c>
      <c r="E28" s="5" t="s">
        <v>464</v>
      </c>
      <c r="F28" s="5" t="s">
        <v>37</v>
      </c>
      <c r="G28" s="5" t="s">
        <v>37</v>
      </c>
      <c r="H28" s="7" t="s">
        <v>465</v>
      </c>
      <c r="I28" s="5" t="s">
        <v>38</v>
      </c>
      <c r="J28" s="8">
        <v>12</v>
      </c>
      <c r="K28" s="5" t="s">
        <v>466</v>
      </c>
      <c r="L28" s="5" t="s">
        <v>467</v>
      </c>
      <c r="M28" s="5"/>
      <c r="N28" s="8"/>
      <c r="O28" s="11"/>
      <c r="P28" s="8">
        <v>4</v>
      </c>
      <c r="Q28" s="8">
        <v>400</v>
      </c>
      <c r="R28" s="8">
        <f t="shared" si="1"/>
        <v>1600</v>
      </c>
      <c r="S28" s="5" t="s">
        <v>42</v>
      </c>
      <c r="T28" s="8"/>
      <c r="U28" s="8"/>
      <c r="V28" s="8">
        <v>12</v>
      </c>
      <c r="W28" s="8">
        <v>3</v>
      </c>
      <c r="X28" s="5"/>
      <c r="Y28" s="8">
        <v>0</v>
      </c>
      <c r="Z28" s="8">
        <v>15</v>
      </c>
      <c r="AA28" s="5"/>
      <c r="AB28" s="8"/>
      <c r="AC28" s="5" t="s">
        <v>43</v>
      </c>
      <c r="AD28" s="5"/>
      <c r="AE28" s="8"/>
      <c r="AF28" s="5" t="s">
        <v>415</v>
      </c>
      <c r="AG28" s="8" t="b">
        <v>0</v>
      </c>
      <c r="AH28" s="8"/>
      <c r="AI28" s="5"/>
      <c r="AJ28" s="8"/>
      <c r="AM28" s="10"/>
      <c r="AO28" s="10"/>
      <c r="AP28" s="10"/>
    </row>
    <row r="29" spans="1:42" s="9" customFormat="1" ht="32.1" customHeight="1" x14ac:dyDescent="0.25">
      <c r="A29" s="12">
        <v>28</v>
      </c>
      <c r="B29" s="14" t="s">
        <v>1159</v>
      </c>
      <c r="C29" s="15" t="s">
        <v>591</v>
      </c>
      <c r="D29" s="7" t="s">
        <v>1160</v>
      </c>
      <c r="E29" s="16" t="s">
        <v>177</v>
      </c>
      <c r="F29" s="16" t="s">
        <v>37</v>
      </c>
      <c r="G29" s="16" t="s">
        <v>37</v>
      </c>
      <c r="H29" s="7" t="s">
        <v>561</v>
      </c>
      <c r="I29" s="16" t="s">
        <v>604</v>
      </c>
      <c r="J29" s="16"/>
      <c r="K29" s="16" t="s">
        <v>1161</v>
      </c>
      <c r="L29" s="16" t="s">
        <v>1162</v>
      </c>
      <c r="M29" s="16"/>
      <c r="N29" s="16" t="s">
        <v>1163</v>
      </c>
      <c r="O29" s="7" t="s">
        <v>1164</v>
      </c>
      <c r="P29" s="16">
        <v>5</v>
      </c>
      <c r="Q29" s="16">
        <v>300</v>
      </c>
      <c r="R29" s="20">
        <f t="shared" si="1"/>
        <v>1500</v>
      </c>
      <c r="S29" s="16"/>
      <c r="T29" s="16">
        <v>3800</v>
      </c>
      <c r="U29" s="16" t="s">
        <v>21</v>
      </c>
      <c r="V29" s="16">
        <v>3</v>
      </c>
      <c r="W29" s="16">
        <v>1</v>
      </c>
      <c r="X29" s="16">
        <v>0</v>
      </c>
      <c r="Y29" s="16">
        <v>0</v>
      </c>
      <c r="Z29" s="16">
        <v>4</v>
      </c>
      <c r="AA29" s="16"/>
      <c r="AB29" s="16"/>
      <c r="AC29" s="16" t="s">
        <v>43</v>
      </c>
      <c r="AD29" s="16"/>
      <c r="AE29" s="16"/>
      <c r="AF29" s="16">
        <v>1970</v>
      </c>
      <c r="AG29" s="16" t="b">
        <v>0</v>
      </c>
      <c r="AH29" s="16"/>
      <c r="AI29" s="16"/>
      <c r="AJ29" s="16"/>
      <c r="AK29" s="13"/>
      <c r="AL29" s="13"/>
      <c r="AM29" s="13"/>
      <c r="AN29" s="13"/>
      <c r="AO29" s="13"/>
      <c r="AP29" s="13"/>
    </row>
    <row r="30" spans="1:42" s="13" customFormat="1" ht="19.149999999999999" customHeight="1" x14ac:dyDescent="0.25">
      <c r="A30" s="12">
        <v>29</v>
      </c>
      <c r="B30" s="18" t="s">
        <v>497</v>
      </c>
      <c r="C30" s="5" t="s">
        <v>498</v>
      </c>
      <c r="D30" s="6" t="s">
        <v>499</v>
      </c>
      <c r="E30" s="5" t="s">
        <v>500</v>
      </c>
      <c r="F30" s="5" t="s">
        <v>37</v>
      </c>
      <c r="G30" s="5" t="s">
        <v>37</v>
      </c>
      <c r="H30" s="7" t="s">
        <v>501</v>
      </c>
      <c r="I30" s="5" t="s">
        <v>38</v>
      </c>
      <c r="J30" s="8"/>
      <c r="K30" s="5" t="s">
        <v>502</v>
      </c>
      <c r="L30" s="5" t="s">
        <v>503</v>
      </c>
      <c r="M30" s="5"/>
      <c r="N30" s="8"/>
      <c r="O30" s="11"/>
      <c r="P30" s="8">
        <v>9</v>
      </c>
      <c r="Q30" s="8">
        <v>450</v>
      </c>
      <c r="R30" s="21">
        <f t="shared" si="1"/>
        <v>4050</v>
      </c>
      <c r="S30" s="22" t="s">
        <v>39</v>
      </c>
      <c r="T30" s="8"/>
      <c r="U30" s="8"/>
      <c r="V30" s="8">
        <v>18</v>
      </c>
      <c r="W30" s="8">
        <v>7</v>
      </c>
      <c r="X30" s="5"/>
      <c r="Y30" s="8">
        <v>0</v>
      </c>
      <c r="Z30" s="8">
        <v>25</v>
      </c>
      <c r="AA30" s="5"/>
      <c r="AB30" s="8"/>
      <c r="AC30" s="5" t="s">
        <v>43</v>
      </c>
      <c r="AD30" s="5"/>
      <c r="AE30" s="8"/>
      <c r="AF30" s="5" t="s">
        <v>58</v>
      </c>
      <c r="AG30" s="8" t="b">
        <v>0</v>
      </c>
      <c r="AH30" s="8"/>
      <c r="AI30" s="5"/>
      <c r="AJ30" s="8"/>
      <c r="AK30" s="9"/>
      <c r="AL30" s="9"/>
      <c r="AM30" s="9"/>
      <c r="AN30" s="9"/>
      <c r="AO30" s="10"/>
      <c r="AP30" s="10"/>
    </row>
    <row r="31" spans="1:42" s="13" customFormat="1" ht="19.149999999999999" customHeight="1" x14ac:dyDescent="0.25">
      <c r="A31" s="12">
        <v>30</v>
      </c>
      <c r="B31" s="18" t="s">
        <v>452</v>
      </c>
      <c r="C31" s="5" t="s">
        <v>453</v>
      </c>
      <c r="D31" s="6" t="s">
        <v>454</v>
      </c>
      <c r="E31" s="5" t="s">
        <v>455</v>
      </c>
      <c r="F31" s="5" t="s">
        <v>37</v>
      </c>
      <c r="G31" s="5" t="s">
        <v>37</v>
      </c>
      <c r="H31" s="7" t="s">
        <v>456</v>
      </c>
      <c r="I31" s="5" t="s">
        <v>38</v>
      </c>
      <c r="J31" s="8">
        <v>2</v>
      </c>
      <c r="K31" s="5" t="s">
        <v>457</v>
      </c>
      <c r="L31" s="5" t="s">
        <v>458</v>
      </c>
      <c r="M31" s="5"/>
      <c r="N31" s="8"/>
      <c r="O31" s="6" t="s">
        <v>459</v>
      </c>
      <c r="P31" s="8">
        <v>3</v>
      </c>
      <c r="Q31" s="8">
        <v>148</v>
      </c>
      <c r="R31" s="21">
        <f t="shared" si="1"/>
        <v>444</v>
      </c>
      <c r="S31" s="22" t="s">
        <v>42</v>
      </c>
      <c r="T31" s="8"/>
      <c r="U31" s="8"/>
      <c r="V31" s="8">
        <v>2</v>
      </c>
      <c r="W31" s="8">
        <v>0</v>
      </c>
      <c r="X31" s="5"/>
      <c r="Y31" s="8">
        <v>0</v>
      </c>
      <c r="Z31" s="8">
        <v>3</v>
      </c>
      <c r="AA31" s="5"/>
      <c r="AB31" s="5"/>
      <c r="AC31" s="5" t="s">
        <v>43</v>
      </c>
      <c r="AD31" s="5"/>
      <c r="AE31" s="8"/>
      <c r="AF31" s="5" t="s">
        <v>460</v>
      </c>
      <c r="AG31" s="8" t="b">
        <v>0</v>
      </c>
      <c r="AH31" s="8"/>
      <c r="AI31" s="5"/>
      <c r="AJ31" s="8"/>
      <c r="AK31" s="9"/>
      <c r="AL31" s="9"/>
      <c r="AM31" s="10"/>
      <c r="AN31" s="9"/>
      <c r="AO31" s="10"/>
      <c r="AP31" s="10"/>
    </row>
    <row r="32" spans="1:42" x14ac:dyDescent="0.25">
      <c r="R32" s="19">
        <f>SUM(R2:R31)</f>
        <v>42169</v>
      </c>
    </row>
  </sheetData>
  <autoFilter ref="A1:AP1" xr:uid="{00000000-0009-0000-0000-000007000000}">
    <sortState ref="A2:AP32">
      <sortCondition ref="C1"/>
    </sortState>
  </autoFilter>
  <hyperlinks>
    <hyperlink ref="B18" r:id="rId1" xr:uid="{00000000-0004-0000-0700-000000000000}"/>
    <hyperlink ref="B19" r:id="rId2" xr:uid="{00000000-0004-0000-0700-000001000000}"/>
    <hyperlink ref="B28" r:id="rId3" xr:uid="{00000000-0004-0000-0700-000002000000}"/>
    <hyperlink ref="B2" r:id="rId4" xr:uid="{00000000-0004-0000-0700-000003000000}"/>
    <hyperlink ref="B3" r:id="rId5" xr:uid="{00000000-0004-0000-0700-000004000000}"/>
    <hyperlink ref="B8" r:id="rId6" xr:uid="{00000000-0004-0000-0700-000005000000}"/>
    <hyperlink ref="B31" r:id="rId7" xr:uid="{00000000-0004-0000-0700-000006000000}"/>
    <hyperlink ref="B7" r:id="rId8" xr:uid="{00000000-0004-0000-0700-000007000000}"/>
    <hyperlink ref="B10" r:id="rId9" xr:uid="{00000000-0004-0000-0700-000008000000}"/>
    <hyperlink ref="B27" r:id="rId10" xr:uid="{00000000-0004-0000-0700-000009000000}"/>
    <hyperlink ref="B5" r:id="rId11" xr:uid="{00000000-0004-0000-0700-00000A000000}"/>
    <hyperlink ref="B30" r:id="rId12" xr:uid="{00000000-0004-0000-0700-00000B000000}"/>
    <hyperlink ref="B23" r:id="rId13" xr:uid="{00000000-0004-0000-0700-00000C000000}"/>
    <hyperlink ref="B26" r:id="rId14" xr:uid="{00000000-0004-0000-0700-00000D000000}"/>
    <hyperlink ref="B21" r:id="rId15" xr:uid="{00000000-0004-0000-0700-00000E000000}"/>
    <hyperlink ref="B29" r:id="rId16" xr:uid="{00000000-0004-0000-0700-00000F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DEĞERLER</vt:lpstr>
      <vt:lpstr>2. KISIM KESME TAŞ</vt:lpstr>
      <vt:lpstr>2.KISIM  YIĞMA </vt:lpstr>
      <vt:lpstr>2. KISIM  BETORNARME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2023-05-11T16:52:32Z</dcterms:modified>
</cp:coreProperties>
</file>